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28.0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I66" i="1" s="1"/>
  <c r="H88" i="1"/>
  <c r="G88" i="1"/>
  <c r="F88" i="1" s="1"/>
  <c r="E88" i="1"/>
  <c r="E86" i="1" s="1"/>
  <c r="E66" i="1" s="1"/>
  <c r="J87" i="1"/>
  <c r="I87" i="1"/>
  <c r="H87" i="1"/>
  <c r="G87" i="1"/>
  <c r="F87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H78" i="1"/>
  <c r="G78" i="1"/>
  <c r="F78" i="1" s="1"/>
  <c r="F77" i="1" s="1"/>
  <c r="E78" i="1"/>
  <c r="M77" i="1"/>
  <c r="L77" i="1"/>
  <c r="K77" i="1"/>
  <c r="J77" i="1"/>
  <c r="I77" i="1"/>
  <c r="H77" i="1"/>
  <c r="G77" i="1"/>
  <c r="E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E68" i="1"/>
  <c r="F67" i="1"/>
  <c r="M66" i="1"/>
  <c r="L66" i="1"/>
  <c r="K66" i="1"/>
  <c r="J66" i="1"/>
  <c r="H66" i="1"/>
  <c r="J63" i="1"/>
  <c r="I63" i="1"/>
  <c r="H63" i="1"/>
  <c r="G63" i="1"/>
  <c r="F63" i="1" s="1"/>
  <c r="E63" i="1"/>
  <c r="J62" i="1"/>
  <c r="I62" i="1"/>
  <c r="H62" i="1"/>
  <c r="G62" i="1"/>
  <c r="F62" i="1" s="1"/>
  <c r="E62" i="1"/>
  <c r="F61" i="1"/>
  <c r="J60" i="1"/>
  <c r="I60" i="1"/>
  <c r="H60" i="1"/>
  <c r="F60" i="1" s="1"/>
  <c r="G60" i="1"/>
  <c r="E60" i="1"/>
  <c r="J59" i="1"/>
  <c r="I59" i="1"/>
  <c r="H59" i="1"/>
  <c r="G59" i="1"/>
  <c r="F59" i="1"/>
  <c r="E59" i="1"/>
  <c r="J58" i="1"/>
  <c r="I58" i="1"/>
  <c r="H58" i="1"/>
  <c r="F58" i="1" s="1"/>
  <c r="G58" i="1"/>
  <c r="E58" i="1"/>
  <c r="J57" i="1"/>
  <c r="J56" i="1" s="1"/>
  <c r="I57" i="1"/>
  <c r="H57" i="1"/>
  <c r="G57" i="1"/>
  <c r="F57" i="1"/>
  <c r="E57" i="1"/>
  <c r="M56" i="1"/>
  <c r="L56" i="1"/>
  <c r="K56" i="1"/>
  <c r="I56" i="1"/>
  <c r="H56" i="1"/>
  <c r="G56" i="1"/>
  <c r="E56" i="1"/>
  <c r="J55" i="1"/>
  <c r="I55" i="1"/>
  <c r="H55" i="1"/>
  <c r="G55" i="1"/>
  <c r="F55" i="1" s="1"/>
  <c r="E55" i="1"/>
  <c r="J54" i="1"/>
  <c r="I54" i="1"/>
  <c r="H54" i="1"/>
  <c r="G54" i="1"/>
  <c r="F54" i="1" s="1"/>
  <c r="E54" i="1"/>
  <c r="J53" i="1"/>
  <c r="I53" i="1"/>
  <c r="H53" i="1"/>
  <c r="G53" i="1"/>
  <c r="F53" i="1" s="1"/>
  <c r="E53" i="1"/>
  <c r="J52" i="1"/>
  <c r="I52" i="1"/>
  <c r="H52" i="1"/>
  <c r="G52" i="1"/>
  <c r="F52" i="1" s="1"/>
  <c r="E52" i="1"/>
  <c r="J51" i="1"/>
  <c r="I51" i="1"/>
  <c r="H51" i="1"/>
  <c r="G51" i="1"/>
  <c r="F51" i="1" s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F39" i="1" s="1"/>
  <c r="F38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/>
  <c r="E29" i="1"/>
  <c r="J28" i="1"/>
  <c r="I28" i="1"/>
  <c r="H28" i="1"/>
  <c r="G28" i="1"/>
  <c r="F28" i="1" s="1"/>
  <c r="E28" i="1"/>
  <c r="J27" i="1"/>
  <c r="I27" i="1"/>
  <c r="H27" i="1"/>
  <c r="G27" i="1"/>
  <c r="F27" i="1"/>
  <c r="E27" i="1"/>
  <c r="J26" i="1"/>
  <c r="I26" i="1"/>
  <c r="H26" i="1"/>
  <c r="G26" i="1"/>
  <c r="F26" i="1" s="1"/>
  <c r="E26" i="1"/>
  <c r="M25" i="1"/>
  <c r="L25" i="1"/>
  <c r="K25" i="1"/>
  <c r="J25" i="1"/>
  <c r="I25" i="1"/>
  <c r="H25" i="1"/>
  <c r="E25" i="1"/>
  <c r="F24" i="1"/>
  <c r="J23" i="1"/>
  <c r="I23" i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I22" i="1"/>
  <c r="I64" i="1" s="1"/>
  <c r="H22" i="1"/>
  <c r="H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I105" i="1" l="1"/>
  <c r="I65" i="1"/>
  <c r="J64" i="1"/>
  <c r="F68" i="1"/>
  <c r="F86" i="1"/>
  <c r="E105" i="1"/>
  <c r="E65" i="1"/>
  <c r="F22" i="1"/>
  <c r="H105" i="1"/>
  <c r="H65" i="1"/>
  <c r="F25" i="1"/>
  <c r="F56" i="1"/>
  <c r="G25" i="1"/>
  <c r="G22" i="1" s="1"/>
  <c r="G64" i="1" s="1"/>
  <c r="G86" i="1"/>
  <c r="G66" i="1" s="1"/>
  <c r="G65" i="1" l="1"/>
  <c r="G105" i="1"/>
  <c r="F64" i="1"/>
  <c r="F66" i="1"/>
  <c r="J65" i="1"/>
  <c r="J105" i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<sst xmlns="http://schemas.openxmlformats.org/spreadsheetml/2006/main" count="247" uniqueCount="175">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</sst>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28.02.2018/B1_2018_0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43159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13993683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-222720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-14619436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Мариана Димова</v>
          </cell>
          <cell r="G605" t="str">
            <v>Иван Марков</v>
          </cell>
        </row>
        <row r="607">
          <cell r="B607">
            <v>43168</v>
          </cell>
          <cell r="E607">
            <v>9409459</v>
          </cell>
          <cell r="H607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43159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13993683</v>
      </c>
      <c r="G86" s="318">
        <f t="shared" ref="G86:M86" si="11">+G87+G88</f>
        <v>13993683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13993683</v>
      </c>
      <c r="G88" s="391">
        <f>+[1]OTCHET!G523+[1]OTCHET!G526+[1]OTCHET!G546</f>
        <v>13993683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277769</v>
      </c>
      <c r="G90" s="313">
        <f>+[1]OTCHET!G569+[1]OTCHET!G570+[1]OTCHET!G571+[1]OTCHET!G572+[1]OTCHET!G573+[1]OTCHET!G574</f>
        <v>277769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-222720</v>
      </c>
      <c r="G91" s="177">
        <f>+[1]OTCHET!G575+[1]OTCHET!G576+[1]OTCHET!G577+[1]OTCHET!G578+[1]OTCHET!G579+[1]OTCHET!G580+[1]OTCHET!G581</f>
        <v>-222720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-14619436</v>
      </c>
      <c r="G94" s="177">
        <f>+[1]OTCHET!G591+[1]OTCHET!G592</f>
        <v>-14619436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mdimova@mtitc.government.bg</v>
      </c>
      <c r="C107" s="429"/>
      <c r="D107" s="429"/>
      <c r="E107" s="434"/>
      <c r="F107" s="19"/>
      <c r="G107" s="435">
        <f>+[1]OTCHET!E607</f>
        <v>9409459</v>
      </c>
      <c r="H107" s="435">
        <f>+[1]OTCHET!F607</f>
        <v>0</v>
      </c>
      <c r="I107" s="436"/>
      <c r="J107" s="437">
        <f>+[1]OTCHET!B607</f>
        <v>43168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Мариана Димова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2018-03-13T13:10:25Z</dcterms:created>
  <dcterms:modified xsi:type="dcterms:W3CDTF">2018-03-13T13:10:36Z</dcterms:modified>
</cp:coreProperties>
</file>