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<sst xmlns="http://schemas.openxmlformats.org/spreadsheetml/2006/main" count="247" uniqueCount="175">
  <si>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</si>
  <si>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</si>
  <si>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</si>
  <si>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</si>
  <si>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</si>
  <si>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</si>
  <si>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</si>
  <si>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</si>
  <si>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2022 г.</t>
  </si>
  <si>
    <t>ОТЧЕТ               2022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</si>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</sst>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B3+balance%202022\b3+balance%2031.03.2022\B3_2022_01_2300_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44651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-17179186</v>
          </cell>
          <cell r="H531">
            <v>0</v>
          </cell>
          <cell r="I531">
            <v>0</v>
          </cell>
          <cell r="J531">
            <v>26872044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27826140</v>
          </cell>
          <cell r="H544">
            <v>0</v>
          </cell>
          <cell r="I544">
            <v>0</v>
          </cell>
          <cell r="J544">
            <v>-26872044</v>
          </cell>
        </row>
        <row r="567">
          <cell r="G567">
            <v>220298</v>
          </cell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G573">
            <v>-215103</v>
          </cell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234811052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-245463201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44677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6">
      <selection activeCell="H124" sqref="H124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ОТЧЕТ ЗА КАСОВОТО ИЗПЪЛНЕНИЕ НА СМЕТКИТЕ ЗА ЧУЖДИ СРЕДСТВА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44651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33</v>
      </c>
      <c r="F15" s="45" t="str">
        <f>'[1]OTCHET'!F15</f>
        <v>Чужди средства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aca="true" t="shared" si="2" ref="G25:M25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0</v>
      </c>
      <c r="G26" s="142">
        <f>'[1]OTCHET'!G74</f>
        <v>0</v>
      </c>
      <c r="H26" s="143">
        <f>'[1]OTCHET'!H74</f>
        <v>0</v>
      </c>
      <c r="I26" s="143">
        <f>'[1]OTCHET'!I74</f>
        <v>0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0</v>
      </c>
      <c r="G28" s="157">
        <f>'[1]OTCHET'!G77</f>
        <v>0</v>
      </c>
      <c r="H28" s="158">
        <f>'[1]OTCHET'!H77</f>
        <v>0</v>
      </c>
      <c r="I28" s="158">
        <f>'[1]OTCHET'!I77</f>
        <v>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0</v>
      </c>
      <c r="G29" s="165">
        <f>+'[1]OTCHET'!G78+'[1]OTCHET'!G79</f>
        <v>0</v>
      </c>
      <c r="H29" s="166">
        <f>+'[1]OTCHET'!H78+'[1]OTCHET'!H79</f>
        <v>0</v>
      </c>
      <c r="I29" s="166">
        <f>+'[1]OTCHET'!I78+'[1]OTCHET'!I79</f>
        <v>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0</v>
      </c>
      <c r="G30" s="171">
        <f>'[1]OTCHET'!G90+'[1]OTCHET'!G93+'[1]OTCHET'!G94</f>
        <v>0</v>
      </c>
      <c r="H30" s="172">
        <f>'[1]OTCHET'!H90+'[1]OTCHET'!H93+'[1]OTCHET'!H94</f>
        <v>0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'[1]OTCHET'!E108</f>
        <v>0</v>
      </c>
      <c r="F31" s="176">
        <f t="shared" si="1"/>
        <v>0</v>
      </c>
      <c r="G31" s="177">
        <f>'[1]OTCHET'!G108</f>
        <v>0</v>
      </c>
      <c r="H31" s="178">
        <f>'[1]OTCHET'!H108</f>
        <v>0</v>
      </c>
      <c r="I31" s="178">
        <f>'[1]OTCHET'!I108</f>
        <v>0</v>
      </c>
      <c r="J31" s="179">
        <f>'[1]OTCHET'!J108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'[1]OTCHET'!E112+'[1]OTCHET'!E121+'[1]OTCHET'!E137+'[1]OTCHET'!E138</f>
        <v>0</v>
      </c>
      <c r="F32" s="176">
        <f t="shared" si="1"/>
        <v>0</v>
      </c>
      <c r="G32" s="177">
        <f>'[1]OTCHET'!G112+'[1]OTCHET'!G121+'[1]OTCHET'!G137+'[1]OTCHET'!G138</f>
        <v>0</v>
      </c>
      <c r="H32" s="178">
        <f>'[1]OTCHET'!H112+'[1]OTCHET'!H121+'[1]OTCHET'!H137+'[1]OTCHET'!H138</f>
        <v>0</v>
      </c>
      <c r="I32" s="178">
        <f>'[1]OTCHET'!I112+'[1]OTCHET'!I121+'[1]OTCHET'!I137+'[1]OTCHET'!I138</f>
        <v>0</v>
      </c>
      <c r="J32" s="179">
        <f>'[1]OTCHET'!J112+'[1]OTCHET'!J121+'[1]OTCHET'!J137+'[1]OTCHET'!J138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'[1]OTCHET'!E125</f>
        <v>0</v>
      </c>
      <c r="F33" s="128">
        <f t="shared" si="1"/>
        <v>0</v>
      </c>
      <c r="G33" s="129">
        <f>'[1]OTCHET'!G125</f>
        <v>0</v>
      </c>
      <c r="H33" s="130">
        <f>'[1]OTCHET'!H125</f>
        <v>0</v>
      </c>
      <c r="I33" s="130">
        <f>'[1]OTCHET'!I125</f>
        <v>0</v>
      </c>
      <c r="J33" s="131">
        <f>'[1]OTCHET'!J125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+'[1]OTCHET'!E139</f>
        <v>0</v>
      </c>
      <c r="F36" s="199">
        <f t="shared" si="1"/>
        <v>0</v>
      </c>
      <c r="G36" s="200">
        <f>+'[1]OTCHET'!G139</f>
        <v>0</v>
      </c>
      <c r="H36" s="201">
        <f>+'[1]OTCHET'!H139</f>
        <v>0</v>
      </c>
      <c r="I36" s="201">
        <f>+'[1]OTCHET'!I139</f>
        <v>0</v>
      </c>
      <c r="J36" s="202">
        <f>+'[1]OTCHET'!J139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'[1]OTCHET'!E142+'[1]OTCHET'!E151+'[1]OTCHET'!E160</f>
        <v>0</v>
      </c>
      <c r="F37" s="207">
        <f t="shared" si="1"/>
        <v>0</v>
      </c>
      <c r="G37" s="208">
        <f>'[1]OTCHET'!G142+'[1]OTCHET'!G151+'[1]OTCHET'!G160</f>
        <v>0</v>
      </c>
      <c r="H37" s="209">
        <f>'[1]OTCHET'!H142+'[1]OTCHET'!H151+'[1]OTCHET'!H160</f>
        <v>0</v>
      </c>
      <c r="I37" s="209">
        <f>'[1]OTCHET'!I142+'[1]OTCHET'!I151+'[1]OTCHET'!I160</f>
        <v>0</v>
      </c>
      <c r="J37" s="210">
        <f>'[1]OTCHET'!J142+'[1]OTCHET'!J151+'[1]OTCHET'!J160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0</v>
      </c>
      <c r="F38" s="217">
        <f t="shared" si="3"/>
        <v>0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0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0</v>
      </c>
      <c r="F39" s="229">
        <f t="shared" si="4"/>
        <v>0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0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0</v>
      </c>
      <c r="F40" s="237">
        <f t="shared" si="1"/>
        <v>0</v>
      </c>
      <c r="G40" s="238">
        <f>'[1]OTCHET'!G187</f>
        <v>0</v>
      </c>
      <c r="H40" s="239">
        <f>'[1]OTCHET'!H187</f>
        <v>0</v>
      </c>
      <c r="I40" s="239">
        <f>'[1]OTCHET'!I187</f>
        <v>0</v>
      </c>
      <c r="J40" s="240">
        <f>'[1]OTCHET'!J187</f>
        <v>0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0</v>
      </c>
      <c r="F41" s="245">
        <f t="shared" si="1"/>
        <v>0</v>
      </c>
      <c r="G41" s="246">
        <f>'[1]OTCHET'!G190</f>
        <v>0</v>
      </c>
      <c r="H41" s="247">
        <f>'[1]OTCHET'!H190</f>
        <v>0</v>
      </c>
      <c r="I41" s="247">
        <f>'[1]OTCHET'!I190</f>
        <v>0</v>
      </c>
      <c r="J41" s="248">
        <f>'[1]OTCHET'!J190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0</v>
      </c>
      <c r="F42" s="252">
        <f t="shared" si="1"/>
        <v>0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0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0</v>
      </c>
      <c r="F43" s="258">
        <f t="shared" si="1"/>
        <v>0</v>
      </c>
      <c r="G43" s="259">
        <f>+'[1]OTCHET'!G205+'[1]OTCHET'!G223+'[1]OTCHET'!G271</f>
        <v>0</v>
      </c>
      <c r="H43" s="260">
        <f>+'[1]OTCHET'!H205+'[1]OTCHET'!H223+'[1]OTCHET'!H271</f>
        <v>0</v>
      </c>
      <c r="I43" s="260">
        <f>+'[1]OTCHET'!I205+'[1]OTCHET'!I223+'[1]OTCHET'!I271</f>
        <v>0</v>
      </c>
      <c r="J43" s="261">
        <f>+'[1]OTCHET'!J205+'[1]OTCHET'!J223+'[1]OTCHET'!J271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0</v>
      </c>
      <c r="F44" s="128">
        <f t="shared" si="1"/>
        <v>0</v>
      </c>
      <c r="G44" s="129">
        <f>+'[1]OTCHET'!G227+'[1]OTCHET'!G233+'[1]OTCHET'!G236+'[1]OTCHET'!G237+'[1]OTCHET'!G238+'[1]OTCHET'!G239+'[1]OTCHET'!G240</f>
        <v>0</v>
      </c>
      <c r="H44" s="130">
        <f>+'[1]OTCHET'!H227+'[1]OTCHET'!H233+'[1]OTCHET'!H236+'[1]OTCHET'!H237+'[1]OTCHET'!H238+'[1]OTCHET'!H239+'[1]OTCHET'!H240</f>
        <v>0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0</v>
      </c>
      <c r="F45" s="264">
        <f t="shared" si="1"/>
        <v>0</v>
      </c>
      <c r="G45" s="265">
        <f>+'[1]OTCHET'!G236+'[1]OTCHET'!G237+'[1]OTCHET'!G238+'[1]OTCHET'!G239+'[1]OTCHET'!G243+'[1]OTCHET'!G244+'[1]OTCHET'!G248</f>
        <v>0</v>
      </c>
      <c r="H45" s="266">
        <f>+'[1]OTCHET'!H236+'[1]OTCHET'!H237+'[1]OTCHET'!H238+'[1]OTCHET'!H239+'[1]OTCHET'!H243+'[1]OTCHET'!H244+'[1]OTCHET'!H248</f>
        <v>0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0</v>
      </c>
      <c r="F48" s="176">
        <f t="shared" si="1"/>
        <v>0</v>
      </c>
      <c r="G48" s="171">
        <f>+'[1]OTCHET'!G265+'[1]OTCHET'!G269+'[1]OTCHET'!G270</f>
        <v>0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0</v>
      </c>
      <c r="F49" s="176">
        <f t="shared" si="1"/>
        <v>0</v>
      </c>
      <c r="G49" s="177">
        <f>'[1]OTCHET'!G275+'[1]OTCHET'!G276+'[1]OTCHET'!G284+'[1]OTCHET'!G287</f>
        <v>0</v>
      </c>
      <c r="H49" s="178">
        <f>'[1]OTCHET'!H275+'[1]OTCHET'!H276+'[1]OTCHET'!H284+'[1]OTCHET'!H287</f>
        <v>0</v>
      </c>
      <c r="I49" s="178">
        <f>'[1]OTCHET'!I275+'[1]OTCHET'!I276+'[1]OTCHET'!I284+'[1]OTCHET'!I287</f>
        <v>0</v>
      </c>
      <c r="J49" s="179">
        <f>'[1]OTCHET'!J275+'[1]OTCHET'!J276+'[1]OTCHET'!J284+'[1]OTCHET'!J287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0</v>
      </c>
      <c r="F50" s="176">
        <f t="shared" si="1"/>
        <v>0</v>
      </c>
      <c r="G50" s="177">
        <f>+'[1]OTCHET'!G288</f>
        <v>0</v>
      </c>
      <c r="H50" s="178">
        <f>+'[1]OTCHET'!H288</f>
        <v>0</v>
      </c>
      <c r="I50" s="178">
        <f>+'[1]OTCHET'!I288</f>
        <v>0</v>
      </c>
      <c r="J50" s="179">
        <f>+'[1]OTCHET'!J288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0</v>
      </c>
      <c r="F51" s="128">
        <f>+G51+H51+I51+J51</f>
        <v>0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0</v>
      </c>
      <c r="F56" s="301">
        <f t="shared" si="5"/>
        <v>0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0</v>
      </c>
      <c r="F57" s="307">
        <f t="shared" si="1"/>
        <v>0</v>
      </c>
      <c r="G57" s="308">
        <f>+'[1]OTCHET'!G361+'[1]OTCHET'!G375+'[1]OTCHET'!G388</f>
        <v>0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12">
        <f t="shared" si="1"/>
        <v>0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0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0</v>
      </c>
      <c r="F64" s="344">
        <f t="shared" si="6"/>
        <v>0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0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0</v>
      </c>
      <c r="G66" s="357">
        <f aca="true" t="shared" si="8" ref="G66:L66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0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0</v>
      </c>
      <c r="F70" s="383">
        <f t="shared" si="1"/>
        <v>0</v>
      </c>
      <c r="G70" s="384">
        <f>+'[1]OTCHET'!G484+'[1]OTCHET'!G485+'[1]OTCHET'!G488+'[1]OTCHET'!G489+'[1]OTCHET'!G492+'[1]OTCHET'!G493+'[1]OTCHET'!G494+'[1]OTCHET'!G496</f>
        <v>0</v>
      </c>
      <c r="H70" s="385">
        <f>+'[1]OTCHET'!H484+'[1]OTCHET'!H485+'[1]OTCHET'!H488+'[1]OTCHET'!H489+'[1]OTCHET'!H492+'[1]OTCHET'!H493+'[1]OTCHET'!H494+'[1]OTCHET'!H496</f>
        <v>0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0</v>
      </c>
      <c r="G74" s="384">
        <f>+'[1]OTCHET'!G581+'[1]OTCHET'!G582</f>
        <v>0</v>
      </c>
      <c r="H74" s="385">
        <f>+'[1]OTCHET'!H581+'[1]OTCHET'!H582</f>
        <v>0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0</v>
      </c>
      <c r="G75" s="391">
        <f>+'[1]OTCHET'!G583+'[1]OTCHET'!G584+'[1]OTCHET'!G585</f>
        <v>0</v>
      </c>
      <c r="H75" s="392">
        <f>+'[1]OTCHET'!H583+'[1]OTCHET'!H584+'[1]OTCHET'!H585</f>
        <v>0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0</v>
      </c>
      <c r="F76" s="307">
        <f t="shared" si="1"/>
        <v>0</v>
      </c>
      <c r="G76" s="308">
        <f>'[1]OTCHET'!G461</f>
        <v>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0</v>
      </c>
      <c r="F78" s="375">
        <f t="shared" si="1"/>
        <v>0</v>
      </c>
      <c r="G78" s="376">
        <f>+'[1]OTCHET'!G466+'[1]OTCHET'!G469</f>
        <v>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0</v>
      </c>
      <c r="F79" s="383">
        <f t="shared" si="1"/>
        <v>0</v>
      </c>
      <c r="G79" s="384">
        <f>+'[1]OTCHET'!G467+'[1]OTCHET'!G470</f>
        <v>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0</v>
      </c>
      <c r="F83" s="390">
        <f t="shared" si="1"/>
        <v>0</v>
      </c>
      <c r="G83" s="391">
        <f>+'[1]OTCHET'!G480</f>
        <v>0</v>
      </c>
      <c r="H83" s="392">
        <f>+'[1]OTCHET'!H480</f>
        <v>0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954096</v>
      </c>
      <c r="G86" s="318">
        <f aca="true" t="shared" si="11" ref="G86:M86">+G87+G88</f>
        <v>27826140</v>
      </c>
      <c r="H86" s="319">
        <f>+H87+H88</f>
        <v>0</v>
      </c>
      <c r="I86" s="319">
        <f>+I87+I88</f>
        <v>0</v>
      </c>
      <c r="J86" s="320">
        <f>+J87+J88</f>
        <v>-26872044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0</v>
      </c>
      <c r="F88" s="390">
        <f t="shared" si="1"/>
        <v>954096</v>
      </c>
      <c r="G88" s="391">
        <f>+'[1]OTCHET'!G521+'[1]OTCHET'!G524+'[1]OTCHET'!G544</f>
        <v>27826140</v>
      </c>
      <c r="H88" s="392">
        <f>+'[1]OTCHET'!H521+'[1]OTCHET'!H524+'[1]OTCHET'!H544</f>
        <v>0</v>
      </c>
      <c r="I88" s="392">
        <f>+'[1]OTCHET'!I521+'[1]OTCHET'!I524+'[1]OTCHET'!I544</f>
        <v>0</v>
      </c>
      <c r="J88" s="393">
        <f>+'[1]OTCHET'!J521+'[1]OTCHET'!J524+'[1]OTCHET'!J544</f>
        <v>-26872044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9692858</v>
      </c>
      <c r="G89" s="308">
        <f>'[1]OTCHET'!G531</f>
        <v>-17179186</v>
      </c>
      <c r="H89" s="309">
        <f>'[1]OTCHET'!H531</f>
        <v>0</v>
      </c>
      <c r="I89" s="309">
        <f>'[1]OTCHET'!I531</f>
        <v>0</v>
      </c>
      <c r="J89" s="310">
        <f>'[1]OTCHET'!J531</f>
        <v>26872044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220298</v>
      </c>
      <c r="G90" s="313">
        <f>+'[1]OTCHET'!G567+'[1]OTCHET'!G568+'[1]OTCHET'!G569+'[1]OTCHET'!G570+'[1]OTCHET'!G571+'[1]OTCHET'!G572</f>
        <v>220298</v>
      </c>
      <c r="H90" s="314">
        <f>+'[1]OTCHET'!H567+'[1]OTCHET'!H568+'[1]OTCHET'!H569+'[1]OTCHET'!H570+'[1]OTCHET'!H571+'[1]OTCHET'!H572</f>
        <v>0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-215103</v>
      </c>
      <c r="G91" s="177">
        <f>+'[1]OTCHET'!G573+'[1]OTCHET'!G574+'[1]OTCHET'!G575+'[1]OTCHET'!G576+'[1]OTCHET'!G577+'[1]OTCHET'!G578+'[1]OTCHET'!G579</f>
        <v>-215103</v>
      </c>
      <c r="H91" s="178">
        <f>+'[1]OTCHET'!H573+'[1]OTCHET'!H574+'[1]OTCHET'!H575+'[1]OTCHET'!H576+'[1]OTCHET'!H577+'[1]OTCHET'!H578+'[1]OTCHET'!H579</f>
        <v>0</v>
      </c>
      <c r="I91" s="178">
        <f>+'[1]OTCHET'!I573+'[1]OTCHET'!I574+'[1]OTCHET'!I575+'[1]OTCHET'!I576+'[1]OTCHET'!I577+'[1]OTCHET'!I578+'[1]OTCHET'!I579</f>
        <v>0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0</v>
      </c>
      <c r="G92" s="177">
        <f>+'[1]OTCHET'!G580</f>
        <v>0</v>
      </c>
      <c r="H92" s="178">
        <f>+'[1]OTCHET'!H580</f>
        <v>0</v>
      </c>
      <c r="I92" s="178">
        <f>+'[1]OTCHET'!I580</f>
        <v>0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234811052</v>
      </c>
      <c r="G93" s="177">
        <f>+'[1]OTCHET'!G587+'[1]OTCHET'!G588</f>
        <v>234811052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-245463201</v>
      </c>
      <c r="G94" s="177">
        <f>+'[1]OTCHET'!G589+'[1]OTCHET'!G590</f>
        <v>-245463201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0</v>
      </c>
      <c r="H95" s="130">
        <f>'[1]OTCHET'!H591</f>
        <v>0</v>
      </c>
      <c r="I95" s="130">
        <f>'[1]OTCHET'!I591</f>
        <v>0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0</v>
      </c>
      <c r="H96" s="406">
        <f>+'[1]OTCHET'!H594</f>
        <v>0</v>
      </c>
      <c r="I96" s="406">
        <f>+'[1]OTCHET'!I594</f>
        <v>0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+'[1]OTCHET'!F605</f>
        <v>0</v>
      </c>
      <c r="I107" s="436"/>
      <c r="J107" s="437">
        <f>+'[1]OTCHET'!B605</f>
        <v>44677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Galya Dimitrova</dc:creator>
  <cp:keywords/>
  <dc:description/>
  <cp:lastModifiedBy>Galya Dimitrova</cp:lastModifiedBy>
  <dcterms:created xsi:type="dcterms:W3CDTF">2022-04-28T14:03:25Z</dcterms:created>
  <dcterms:modified xsi:type="dcterms:W3CDTF">2022-04-28T14:04:25Z</dcterms:modified>
  <cp:category/>
  <cp:version/>
  <cp:contentType/>
  <cp:contentStatus/>
</cp:coreProperties>
</file>