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<sst xmlns="http://schemas.openxmlformats.org/spreadsheetml/2006/main" count="163" uniqueCount="74">
  <si>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</si>
  <si>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</si>
  <si>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</si>
  <si>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</si>
  <si>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</si>
  <si>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</si>
  <si>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</si>
  <si>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</si>
  <si>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</si>
  <si>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</si>
  <si>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</si>
  <si>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</si>
  <si>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</si>
  <si>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</si>
  <si>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</si>
  <si>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</si>
  <si>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</si>
  <si>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</si>
  <si>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</si>
  <si>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</si>
  <si>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</si>
  <si>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</si>
  <si>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</si>
  <si>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</si>
  <si>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</si>
  <si>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</si>
  <si>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</si>
  <si>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</si>
  <si>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</si>
  <si>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</si>
  <si>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</si>
  <si>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</si>
  <si>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</si>
  <si>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</si>
  <si>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</si>
  <si>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</si>
  <si>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</si>
  <si>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</si>
  <si>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</si>
  <si>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</si>
  <si>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</si>
  <si>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</si>
  <si>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</si>
  <si>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</si>
  <si>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</si>
  <si>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</si>
  <si>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</si>
  <si>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</si>
  <si>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</si>
  <si>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</si>
  <si>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</si>
  <si>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</si>
  <si>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</si>
  <si>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</si>
  <si>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</si>
  <si>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</si>
  <si>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</si>
  <si>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</si>
  <si>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</si>
  <si>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</si>
  <si>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</si>
  <si>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</si>
  <si>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</si>
  <si>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</si>
  <si>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</si>
  <si>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</si>
  <si>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</si>
  <si>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</si>
  <si>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ТРАНСПОРТА, ИНФОРМАЦИОННИТЕ ТЕХНОЛОГИИ И СЪОБЩЕНИЯТА</t>
  </si>
  <si>
    <t>Процедура за директно предоставяне на безвъзмездна финансова помощ BG16RFOP002-2.079 "Подкрепа за МСП, извършващи автобусни превози, за преодоляване на икономическите последствия от пандемията COVID-19"</t>
  </si>
  <si>
    <t>Договор за директно предоставяне на безвъзмездна финансова помощ 
№ BG16RFOP002-2.079-0002-C01/02.10.2020 г.</t>
  </si>
  <si>
    <t>РМС № 855 от 25.11.2020 г.</t>
  </si>
  <si>
    <t>ПМС № 240 от 31.08.2020 г.</t>
  </si>
  <si>
    <t>Методика за определяне размера на сумите, заплащани от НЗОК на изпълнители на медицинска помощ за работа при неблагоприятни условия по повод на обявената епидемична обстановка 
№ РД-НС-05-9-6/16.02.2021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</si>
</sst>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44377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2489897</v>
      </c>
      <c r="C8" s="47">
        <f t="shared" si="0"/>
        <v>0</v>
      </c>
      <c r="D8" s="47">
        <f t="shared" si="0"/>
        <v>168560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2210192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130095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59280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15464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220425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23001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426047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15127754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194219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3110163</v>
      </c>
      <c r="C24" s="55">
        <f t="shared" si="2"/>
        <v>0</v>
      </c>
      <c r="D24" s="55">
        <f t="shared" si="2"/>
        <v>15296314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24" sqref="B2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44377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2489897</v>
      </c>
      <c r="C8" s="47">
        <f t="shared" si="0"/>
        <v>0</v>
      </c>
      <c r="D8" s="47">
        <f t="shared" si="0"/>
        <v>168560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2210192</v>
      </c>
      <c r="C9" s="56"/>
      <c r="D9" s="56">
        <v>130095</v>
      </c>
      <c r="E9" s="56"/>
      <c r="F9" s="56"/>
      <c r="G9" s="56"/>
    </row>
    <row r="10" spans="1:7" ht="15.75">
      <c r="A10" s="39" t="s">
        <v>2</v>
      </c>
      <c r="B10" s="56">
        <v>59280</v>
      </c>
      <c r="C10" s="56"/>
      <c r="D10" s="56">
        <v>15464</v>
      </c>
      <c r="E10" s="56"/>
      <c r="F10" s="56"/>
      <c r="G10" s="56"/>
    </row>
    <row r="11" spans="1:7" ht="15.75">
      <c r="A11" s="39" t="s">
        <v>3</v>
      </c>
      <c r="B11" s="56">
        <v>220425</v>
      </c>
      <c r="C11" s="56"/>
      <c r="D11" s="56">
        <v>23001</v>
      </c>
      <c r="E11" s="56"/>
      <c r="F11" s="56"/>
      <c r="G11" s="56"/>
    </row>
    <row r="12" spans="1:7" ht="15.75">
      <c r="A12" s="38" t="s">
        <v>4</v>
      </c>
      <c r="B12" s="57">
        <v>426047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>
        <v>15127754</v>
      </c>
      <c r="E17" s="57"/>
      <c r="F17" s="57"/>
      <c r="G17" s="57"/>
    </row>
    <row r="18" spans="1:7" ht="15.75">
      <c r="A18" s="38" t="s">
        <v>32</v>
      </c>
      <c r="B18" s="57">
        <v>194219</v>
      </c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3110163</v>
      </c>
      <c r="C24" s="55">
        <f t="shared" si="2"/>
        <v>0</v>
      </c>
      <c r="D24" s="55">
        <f t="shared" si="2"/>
        <v>15296314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44377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44377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9" sqref="D39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 t="str">
        <f>IF(SUM(G12:G50)=0,"","Добавена е нова мярка!")</f>
        <v>Добавена е нова мярка!</v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ТРАНСПОРТА, ИНФОРМАЦИОННИТЕ ТЕХНОЛОГИИ И СЪОБЩЕНИЯТА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44377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3110163</v>
      </c>
      <c r="E9" s="47">
        <f>E11+E26+E35</f>
        <v>0</v>
      </c>
      <c r="F9" s="59">
        <f>F11+F26+F35</f>
        <v>15296314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1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15127754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63">
      <c r="A30" s="70">
        <f t="shared" si="0"/>
        <v>1</v>
      </c>
      <c r="B30" s="28" t="s">
        <v>69</v>
      </c>
      <c r="C30" s="46" t="s">
        <v>70</v>
      </c>
      <c r="D30" s="65"/>
      <c r="E30" s="65"/>
      <c r="F30" s="66">
        <v>15127754</v>
      </c>
      <c r="G30">
        <f>IF(ABS(MAX(D30:F30))+ABS(MIN(D30:F30))=0,0,1)</f>
        <v>1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3110163</v>
      </c>
      <c r="E35" s="47">
        <f>SUM(E36:E50)</f>
        <v>0</v>
      </c>
      <c r="F35" s="62">
        <f>SUM(F36:F50)</f>
        <v>168560</v>
      </c>
    </row>
    <row r="36" spans="1:6" s="2" customFormat="1" ht="63">
      <c r="A36" s="70">
        <f t="shared" si="0"/>
        <v>1</v>
      </c>
      <c r="B36" s="27" t="s">
        <v>53</v>
      </c>
      <c r="C36" s="46" t="s">
        <v>71</v>
      </c>
      <c r="D36" s="63">
        <v>620266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 t="s">
        <v>72</v>
      </c>
      <c r="D37" s="63">
        <f>1135848+400959</f>
        <v>1536807</v>
      </c>
      <c r="E37" s="63"/>
      <c r="F37" s="64">
        <v>168560</v>
      </c>
    </row>
    <row r="38" spans="1:6" s="2" customFormat="1" ht="110.25">
      <c r="A38" s="70">
        <f t="shared" si="0"/>
        <v>1</v>
      </c>
      <c r="B38" s="27" t="s">
        <v>55</v>
      </c>
      <c r="C38" s="46" t="s">
        <v>73</v>
      </c>
      <c r="D38" s="63">
        <f>351570+601520</f>
        <v>953090</v>
      </c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Vasil Nevenov</cp:lastModifiedBy>
  <cp:lastPrinted>2021-07-06T08:44:29Z</cp:lastPrinted>
  <dcterms:created xsi:type="dcterms:W3CDTF">2020-04-28T14:17:25Z</dcterms:created>
  <dcterms:modified xsi:type="dcterms:W3CDTF">2021-07-06T08:44:32Z</dcterms:modified>
  <cp:category/>
  <cp:version/>
  <cp:contentType/>
  <cp:contentStatus/>
</cp:coreProperties>
</file>