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Sbor" sheetId="1" r:id="rId1"/>
    <sheet name="P1" sheetId="2" r:id="rId2"/>
    <sheet name="P2" sheetId="3" r:id="rId3"/>
    <sheet name="P3" sheetId="4" r:id="rId4"/>
    <sheet name="P4" sheetId="5" r:id="rId5"/>
    <sheet name="P5" sheetId="6" r:id="rId6"/>
  </sheets>
  <definedNames/>
  <calcPr fullCalcOnLoad="1"/>
</workbook>
</file>

<file path=xl/sharedStrings.xml><?xml version="1.0" encoding="utf-8"?>
<sst xmlns="http://schemas.openxmlformats.org/spreadsheetml/2006/main" count="162" uniqueCount="27">
  <si>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</si>
  <si>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</si>
  <si>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</si>
  <si>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</si>
  <si>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</si>
  <si>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</si>
  <si>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</si>
  <si>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</si>
  <si>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</si>
  <si>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</si>
  <si>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</si>
  <si>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</si>
  <si>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</si>
  <si>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</si>
  <si>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</si>
  <si>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</si>
  <si>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</si>
  <si>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>Програма «Развитие и поддръжка на транспортната инфраструктура»</t>
  </si>
  <si>
    <t>Текущи разходи</t>
  </si>
  <si>
    <t>Програма «Организация, управление на транспорта, осигуряване на безопасност, сигурност и екологосъобразност»</t>
  </si>
  <si>
    <t>на Министерство на транспорта, информационните технологии и съобщенията</t>
  </si>
  <si>
    <t>Програма «Развитие и поддържане на електронна и съобщителна инфраструктура за държавно управление»</t>
  </si>
  <si>
    <t>Програма «Развитие на съобщенията, електронното управление и информационното общество»</t>
  </si>
  <si>
    <t>Програма «Административно обслужване, медицинска и психологическа експертиза»</t>
  </si>
  <si>
    <t>Изготвил:</t>
  </si>
  <si>
    <t>Васил Р. Невенов</t>
  </si>
  <si>
    <t>III. Отчет на ведомствените и администрираните разходи по програми към 31 декември 2012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</si>
</sst>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3" fontId="4" fillId="0" borderId="6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 topLeftCell="A1">
      <selection activeCell="B2" sqref="B2:H2"/>
    </sheetView>
  </sheetViews>
  <sheetFormatPr defaultColWidth="9.140625" defaultRowHeight="12.75"/>
  <cols>
    <col min="2" max="2" width="31.00390625" style="0" customWidth="1"/>
    <col min="3" max="3" width="15.7109375" style="0" customWidth="1"/>
    <col min="4" max="4" width="16.140625" style="0" customWidth="1"/>
    <col min="5" max="5" width="15.140625" style="0" customWidth="1"/>
    <col min="6" max="6" width="16.140625" style="0" customWidth="1"/>
    <col min="7" max="7" width="16.28125" style="0" customWidth="1"/>
    <col min="8" max="8" width="15.421875" style="0" customWidth="1"/>
  </cols>
  <sheetData>
    <row r="2" spans="2:8" ht="13.5">
      <c r="B2" s="12" t="s">
        <v>26</v>
      </c>
      <c r="C2" s="13"/>
      <c r="D2" s="13"/>
      <c r="E2" s="13"/>
      <c r="F2" s="13"/>
      <c r="G2" s="13"/>
      <c r="H2" s="13"/>
    </row>
    <row r="3" spans="2:8" ht="13.5">
      <c r="B3" s="12" t="s">
        <v>20</v>
      </c>
      <c r="C3" s="14"/>
      <c r="D3" s="14"/>
      <c r="E3" s="14"/>
      <c r="F3" s="14"/>
      <c r="G3" s="14"/>
      <c r="H3" s="14"/>
    </row>
    <row r="4" ht="16.5" thickBot="1">
      <c r="B4" s="1"/>
    </row>
    <row r="5" spans="2:8" ht="15.75" customHeight="1">
      <c r="B5" s="2" t="s">
        <v>5</v>
      </c>
      <c r="C5" s="3" t="s">
        <v>1</v>
      </c>
      <c r="D5" s="3" t="s">
        <v>16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1" customHeight="1">
      <c r="B6" s="4" t="s">
        <v>0</v>
      </c>
      <c r="C6" s="5">
        <v>2012</v>
      </c>
      <c r="D6" s="5"/>
      <c r="E6" s="5" t="s">
        <v>15</v>
      </c>
      <c r="F6" s="5" t="s">
        <v>14</v>
      </c>
      <c r="G6" s="5" t="s">
        <v>3</v>
      </c>
      <c r="H6" s="5" t="s">
        <v>4</v>
      </c>
    </row>
    <row r="7" spans="2:8" ht="17.25" customHeight="1" thickBot="1">
      <c r="B7" s="6" t="s">
        <v>6</v>
      </c>
      <c r="C7" s="9">
        <f>'P1'!C7+'P2'!C7+'P3'!C7+'P4'!C7+'P5'!C7</f>
        <v>55976200</v>
      </c>
      <c r="D7" s="9">
        <f>'P1'!D7+'P2'!D7+'P3'!D7+'P4'!D7+'P5'!D7</f>
        <v>65908435</v>
      </c>
      <c r="E7" s="9">
        <f>'P1'!E7+'P2'!E7+'P3'!E7+'P4'!E7+'P5'!E7</f>
        <v>11318835</v>
      </c>
      <c r="F7" s="9">
        <f>'P1'!F7+'P2'!F7+'P3'!F7+'P4'!F7+'P5'!F7</f>
        <v>29297359</v>
      </c>
      <c r="G7" s="9">
        <f>'P1'!G7+'P2'!G7+'P3'!G7+'P4'!G7+'P5'!G7</f>
        <v>42152084</v>
      </c>
      <c r="H7" s="9">
        <f>'P1'!H7+'P2'!H7+'P3'!H7+'P4'!H7+'P5'!H7</f>
        <v>65207291</v>
      </c>
    </row>
    <row r="8" spans="2:8" ht="13.5" thickBot="1">
      <c r="B8" s="7" t="s">
        <v>7</v>
      </c>
      <c r="C8" s="9"/>
      <c r="D8" s="9"/>
      <c r="E8" s="9"/>
      <c r="F8" s="9"/>
      <c r="G8" s="9"/>
      <c r="H8" s="9"/>
    </row>
    <row r="9" spans="2:8" ht="13.5" thickBot="1">
      <c r="B9" s="7" t="s">
        <v>8</v>
      </c>
      <c r="C9" s="9">
        <f>'P1'!C9+'P2'!C9+'P3'!C9+'P4'!C9+'P5'!C9</f>
        <v>30369231</v>
      </c>
      <c r="D9" s="9">
        <f>'P1'!D9+'P2'!D9+'P3'!D9+'P4'!D9+'P5'!D9</f>
        <v>33674482</v>
      </c>
      <c r="E9" s="9">
        <f>'P1'!E9+'P2'!E9+'P3'!E9+'P4'!E9+'P5'!E9</f>
        <v>7701709</v>
      </c>
      <c r="F9" s="9">
        <f>'P1'!F9+'P2'!F9+'P3'!F9+'P4'!F9+'P5'!F9</f>
        <v>15664139</v>
      </c>
      <c r="G9" s="9">
        <f>'P1'!G9+'P2'!G9+'P3'!G9+'P4'!G9+'P5'!G9</f>
        <v>24296797</v>
      </c>
      <c r="H9" s="9">
        <f>'P1'!H9+'P2'!H9+'P3'!H9+'P4'!H9+'P5'!H9</f>
        <v>33476956</v>
      </c>
    </row>
    <row r="10" spans="2:8" ht="13.5" thickBot="1">
      <c r="B10" s="7" t="s">
        <v>9</v>
      </c>
      <c r="C10" s="9">
        <f>'P1'!C10+'P2'!C10+'P3'!C10+'P4'!C10+'P5'!C10</f>
        <v>23905969</v>
      </c>
      <c r="D10" s="9">
        <f>'P1'!D10+'P2'!D10+'P3'!D10+'P4'!D10+'P5'!D10</f>
        <v>29859987</v>
      </c>
      <c r="E10" s="9">
        <f>'P1'!E10+'P2'!E10+'P3'!E10+'P4'!E10+'P5'!E10</f>
        <v>3607357</v>
      </c>
      <c r="F10" s="9">
        <f>'P1'!F10+'P2'!F10+'P3'!F10+'P4'!F10+'P5'!F10</f>
        <v>13100676</v>
      </c>
      <c r="G10" s="9">
        <f>'P1'!G10+'P2'!G10+'P3'!G10+'P4'!G10+'P5'!G10</f>
        <v>17301440</v>
      </c>
      <c r="H10" s="9">
        <f>'P1'!H10+'P2'!H10+'P3'!H10+'P4'!H10+'P5'!H10</f>
        <v>29424117</v>
      </c>
    </row>
    <row r="11" spans="2:8" ht="19.5" customHeight="1" thickBot="1">
      <c r="B11" s="7" t="s">
        <v>10</v>
      </c>
      <c r="C11" s="9">
        <f>'P1'!C11+'P2'!C11+'P3'!C11+'P4'!C11+'P5'!C11</f>
        <v>1701000</v>
      </c>
      <c r="D11" s="9">
        <f>'P1'!D11+'P2'!D11+'P3'!D11+'P4'!D11+'P5'!D11</f>
        <v>2373966</v>
      </c>
      <c r="E11" s="9">
        <f>'P1'!E11+'P2'!E11+'P3'!E11+'P4'!E11+'P5'!E11</f>
        <v>9769</v>
      </c>
      <c r="F11" s="9">
        <f>'P1'!F11+'P2'!F11+'P3'!F11+'P4'!F11+'P5'!F11</f>
        <v>532544</v>
      </c>
      <c r="G11" s="9">
        <f>'P1'!G11+'P2'!G11+'P3'!G11+'P4'!G11+'P5'!G11</f>
        <v>553847</v>
      </c>
      <c r="H11" s="9">
        <f>'P1'!H11+'P2'!H11+'P3'!H11+'P4'!H11+'P5'!H11</f>
        <v>2306218</v>
      </c>
    </row>
    <row r="12" spans="2:8" ht="13.5" thickBot="1">
      <c r="B12" s="7"/>
      <c r="C12" s="9"/>
      <c r="D12" s="9"/>
      <c r="E12" s="9"/>
      <c r="F12" s="9"/>
      <c r="G12" s="9"/>
      <c r="H12" s="9"/>
    </row>
    <row r="13" spans="2:8" ht="33" customHeight="1" thickBot="1">
      <c r="B13" s="6" t="s">
        <v>11</v>
      </c>
      <c r="C13" s="9">
        <f>'P1'!C13+'P2'!C13+'P3'!C13+'P4'!C13+'P5'!C13</f>
        <v>5000000</v>
      </c>
      <c r="D13" s="9">
        <f>'P1'!D13+'P2'!D13+'P3'!D13+'P4'!D13+'P5'!D13</f>
        <v>166072658</v>
      </c>
      <c r="E13" s="9">
        <f>'P1'!E13+'P2'!E13+'P3'!E13+'P4'!E13+'P5'!E13</f>
        <v>33859143</v>
      </c>
      <c r="F13" s="9">
        <f>'P1'!F13+'P2'!F13+'P3'!F13+'P4'!F13+'P5'!F13</f>
        <v>78458099</v>
      </c>
      <c r="G13" s="9">
        <f>'P1'!G13+'P2'!G13+'P3'!G13+'P4'!G13+'P5'!G13</f>
        <v>102626309</v>
      </c>
      <c r="H13" s="9">
        <f>'P1'!H13+'P2'!H13+'P3'!H13+'P4'!H13+'P5'!H13</f>
        <v>164963703</v>
      </c>
    </row>
    <row r="14" spans="2:8" ht="13.5" thickBot="1">
      <c r="B14" s="7" t="s">
        <v>7</v>
      </c>
      <c r="C14" s="9"/>
      <c r="D14" s="9"/>
      <c r="E14" s="9"/>
      <c r="F14" s="9"/>
      <c r="G14" s="9"/>
      <c r="H14" s="9"/>
    </row>
    <row r="15" spans="2:8" ht="21" customHeight="1" thickBot="1">
      <c r="B15" s="7" t="s">
        <v>18</v>
      </c>
      <c r="C15" s="9">
        <f>'P1'!C15+'P2'!C15+'P3'!C15+'P4'!C15+'P5'!C15</f>
        <v>0</v>
      </c>
      <c r="D15" s="9">
        <f>'P1'!D15+'P2'!D15+'P3'!D15+'P4'!D15+'P5'!D15</f>
        <v>47518461</v>
      </c>
      <c r="E15" s="9">
        <f>'P1'!E15+'P2'!E15+'P3'!E15+'P4'!E15+'P5'!E15</f>
        <v>3034393</v>
      </c>
      <c r="F15" s="9">
        <f>'P1'!F15+'P2'!F15+'P3'!F15+'P4'!F15+'P5'!F15</f>
        <v>11877131</v>
      </c>
      <c r="G15" s="9">
        <f>'P1'!G15+'P2'!G15+'P3'!G15+'P4'!G15+'P5'!G15</f>
        <v>17404889</v>
      </c>
      <c r="H15" s="9">
        <f>'P1'!H15+'P2'!H15+'P3'!H15+'P4'!H15+'P5'!H15</f>
        <v>47412471</v>
      </c>
    </row>
    <row r="16" spans="2:8" ht="19.5" customHeight="1" thickBot="1">
      <c r="B16" s="7" t="s">
        <v>10</v>
      </c>
      <c r="C16" s="9">
        <f>'P1'!C16+'P2'!C16+'P3'!C16+'P4'!C16+'P5'!C16</f>
        <v>5000000</v>
      </c>
      <c r="D16" s="9">
        <f>'P1'!D16+'P2'!D16+'P3'!D16+'P4'!D16+'P5'!D16</f>
        <v>118554197</v>
      </c>
      <c r="E16" s="9">
        <f>'P1'!E16+'P2'!E16+'P3'!E16+'P4'!E16+'P5'!E16</f>
        <v>30824750</v>
      </c>
      <c r="F16" s="9">
        <f>'P1'!F16+'P2'!F16+'P3'!F16+'P4'!F16+'P5'!F16</f>
        <v>66580968</v>
      </c>
      <c r="G16" s="9">
        <f>'P1'!G16+'P2'!G16+'P3'!G16+'P4'!G16+'P5'!G16</f>
        <v>85221420</v>
      </c>
      <c r="H16" s="9">
        <f>'P1'!H16+'P2'!H16+'P3'!H16+'P4'!H16+'P5'!H16</f>
        <v>117551232</v>
      </c>
    </row>
    <row r="17" spans="2:8" ht="13.5" thickBot="1">
      <c r="B17" s="7"/>
      <c r="C17" s="9"/>
      <c r="D17" s="9"/>
      <c r="E17" s="9"/>
      <c r="F17" s="9"/>
      <c r="G17" s="9"/>
      <c r="H17" s="9"/>
    </row>
    <row r="18" spans="2:8" ht="23.25" customHeight="1" thickBot="1">
      <c r="B18" s="6" t="s">
        <v>12</v>
      </c>
      <c r="C18" s="9">
        <f>'P1'!C18+'P2'!C18+'P3'!C18+'P4'!C18+'P5'!C18</f>
        <v>60976200</v>
      </c>
      <c r="D18" s="9">
        <f>'P1'!D18+'P2'!D18+'P3'!D18+'P4'!D18+'P5'!D18</f>
        <v>231981093</v>
      </c>
      <c r="E18" s="9">
        <f>'P1'!E18+'P2'!E18+'P3'!E18+'P4'!E18+'P5'!E18</f>
        <v>45177978</v>
      </c>
      <c r="F18" s="9">
        <f>'P1'!F18+'P2'!F18+'P3'!F18+'P4'!F18+'P5'!F18</f>
        <v>107755458</v>
      </c>
      <c r="G18" s="9">
        <f>'P1'!G18+'P2'!G18+'P3'!G18+'P4'!G18+'P5'!G18</f>
        <v>144778393</v>
      </c>
      <c r="H18" s="9">
        <f>'P1'!H18+'P2'!H18+'P3'!H18+'P4'!H18+'P5'!H18</f>
        <v>230170994</v>
      </c>
    </row>
    <row r="19" spans="2:8" ht="13.5" thickBot="1">
      <c r="B19" s="7"/>
      <c r="C19" s="9"/>
      <c r="D19" s="9"/>
      <c r="E19" s="9"/>
      <c r="F19" s="9"/>
      <c r="G19" s="9"/>
      <c r="H19" s="9"/>
    </row>
    <row r="20" spans="2:8" ht="17.25" customHeight="1" thickBot="1">
      <c r="B20" s="7" t="s">
        <v>13</v>
      </c>
      <c r="C20" s="9">
        <f>'P1'!C20+'P2'!C20+'P3'!C20+'P4'!C20+'P5'!C20</f>
        <v>2544</v>
      </c>
      <c r="D20" s="9">
        <f>'P1'!D20+'P2'!D20+'P3'!D20+'P4'!D20+'P5'!D20</f>
        <v>2544</v>
      </c>
      <c r="E20" s="9">
        <f>'P1'!E20+'P2'!E20+'P3'!E20+'P4'!E20+'P5'!E20</f>
        <v>2373</v>
      </c>
      <c r="F20" s="9">
        <f>'P1'!F20+'P2'!F20+'P3'!F20+'P4'!F20+'P5'!F20</f>
        <v>2365</v>
      </c>
      <c r="G20" s="9">
        <f>'P1'!G20+'P2'!G20+'P3'!G20+'P4'!G20+'P5'!G20</f>
        <v>2384</v>
      </c>
      <c r="H20" s="9">
        <f>'P1'!H20+'P2'!H20+'P3'!H20+'P4'!H20+'P5'!H20</f>
        <v>2403</v>
      </c>
    </row>
    <row r="22" ht="12.75">
      <c r="B22" t="s">
        <v>24</v>
      </c>
    </row>
    <row r="23" ht="12.75">
      <c r="B23" s="8" t="s">
        <v>25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workbookViewId="0" topLeftCell="A1">
      <selection activeCell="B2" sqref="B2:H2"/>
    </sheetView>
  </sheetViews>
  <sheetFormatPr defaultColWidth="9.140625" defaultRowHeight="12.75"/>
  <cols>
    <col min="2" max="2" width="31.8515625" style="0" customWidth="1"/>
    <col min="3" max="3" width="15.7109375" style="0" customWidth="1"/>
    <col min="4" max="4" width="16.140625" style="0" customWidth="1"/>
    <col min="5" max="5" width="15.140625" style="0" customWidth="1"/>
    <col min="6" max="6" width="16.140625" style="0" customWidth="1"/>
    <col min="7" max="7" width="16.28125" style="0" customWidth="1"/>
    <col min="8" max="8" width="15.421875" style="0" customWidth="1"/>
  </cols>
  <sheetData>
    <row r="2" spans="2:8" ht="13.5" customHeight="1">
      <c r="B2" s="12" t="s">
        <v>26</v>
      </c>
      <c r="C2" s="13"/>
      <c r="D2" s="13"/>
      <c r="E2" s="13"/>
      <c r="F2" s="13"/>
      <c r="G2" s="13"/>
      <c r="H2" s="13"/>
    </row>
    <row r="3" spans="2:8" ht="13.5">
      <c r="B3" s="12" t="s">
        <v>17</v>
      </c>
      <c r="C3" s="14"/>
      <c r="D3" s="14"/>
      <c r="E3" s="14"/>
      <c r="F3" s="14"/>
      <c r="G3" s="14"/>
      <c r="H3" s="14"/>
    </row>
    <row r="4" ht="16.5" thickBot="1">
      <c r="B4" s="1"/>
    </row>
    <row r="5" spans="2:8" ht="15.75" customHeight="1">
      <c r="B5" s="2" t="s">
        <v>5</v>
      </c>
      <c r="C5" s="3" t="s">
        <v>1</v>
      </c>
      <c r="D5" s="3" t="s">
        <v>16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1" customHeight="1">
      <c r="B6" s="4" t="s">
        <v>0</v>
      </c>
      <c r="C6" s="5">
        <v>2012</v>
      </c>
      <c r="D6" s="5"/>
      <c r="E6" s="5" t="s">
        <v>15</v>
      </c>
      <c r="F6" s="5" t="s">
        <v>14</v>
      </c>
      <c r="G6" s="5" t="s">
        <v>3</v>
      </c>
      <c r="H6" s="5" t="s">
        <v>4</v>
      </c>
    </row>
    <row r="7" spans="2:8" ht="17.25" customHeight="1" thickBot="1">
      <c r="B7" s="6" t="s">
        <v>6</v>
      </c>
      <c r="C7" s="9">
        <f aca="true" t="shared" si="0" ref="C7:H7">C9+C10+C11</f>
        <v>3381355</v>
      </c>
      <c r="D7" s="9">
        <f t="shared" si="0"/>
        <v>3179218</v>
      </c>
      <c r="E7" s="9">
        <f t="shared" si="0"/>
        <v>578835</v>
      </c>
      <c r="F7" s="9">
        <f t="shared" si="0"/>
        <v>1229630</v>
      </c>
      <c r="G7" s="9">
        <f t="shared" si="0"/>
        <v>1862544</v>
      </c>
      <c r="H7" s="9">
        <f t="shared" si="0"/>
        <v>3164079</v>
      </c>
    </row>
    <row r="8" spans="2:8" ht="13.5" thickBot="1">
      <c r="B8" s="7" t="s">
        <v>7</v>
      </c>
      <c r="C8" s="10"/>
      <c r="D8" s="10"/>
      <c r="E8" s="10"/>
      <c r="F8" s="10"/>
      <c r="G8" s="10"/>
      <c r="H8" s="10"/>
    </row>
    <row r="9" spans="2:8" ht="13.5" thickBot="1">
      <c r="B9" s="7" t="s">
        <v>8</v>
      </c>
      <c r="C9" s="10">
        <v>1491333</v>
      </c>
      <c r="D9" s="10">
        <v>1507965</v>
      </c>
      <c r="E9" s="10">
        <v>350499</v>
      </c>
      <c r="F9" s="10">
        <v>703387</v>
      </c>
      <c r="G9" s="10">
        <v>1099530</v>
      </c>
      <c r="H9" s="10">
        <v>1506671</v>
      </c>
    </row>
    <row r="10" spans="2:8" ht="13.5" thickBot="1">
      <c r="B10" s="7" t="s">
        <v>9</v>
      </c>
      <c r="C10" s="10">
        <v>1480022</v>
      </c>
      <c r="D10" s="10">
        <v>1463953</v>
      </c>
      <c r="E10" s="10">
        <v>228336</v>
      </c>
      <c r="F10" s="10">
        <v>458972</v>
      </c>
      <c r="G10" s="10">
        <v>693783</v>
      </c>
      <c r="H10" s="10">
        <v>1459814</v>
      </c>
    </row>
    <row r="11" spans="2:8" ht="19.5" customHeight="1" thickBot="1">
      <c r="B11" s="7" t="s">
        <v>10</v>
      </c>
      <c r="C11" s="10">
        <v>410000</v>
      </c>
      <c r="D11" s="10">
        <v>207300</v>
      </c>
      <c r="E11" s="10">
        <v>0</v>
      </c>
      <c r="F11" s="10">
        <v>67271</v>
      </c>
      <c r="G11" s="10">
        <v>69231</v>
      </c>
      <c r="H11" s="10">
        <v>197594</v>
      </c>
    </row>
    <row r="12" spans="2:8" ht="13.5" thickBot="1">
      <c r="B12" s="7"/>
      <c r="C12" s="10"/>
      <c r="D12" s="10"/>
      <c r="E12" s="10"/>
      <c r="F12" s="10"/>
      <c r="G12" s="10"/>
      <c r="H12" s="10"/>
    </row>
    <row r="13" spans="2:8" ht="33" customHeight="1" thickBot="1">
      <c r="B13" s="6" t="s">
        <v>11</v>
      </c>
      <c r="C13" s="9">
        <f aca="true" t="shared" si="1" ref="C13:H13">C15+C16</f>
        <v>4300000</v>
      </c>
      <c r="D13" s="9">
        <f t="shared" si="1"/>
        <v>135714617</v>
      </c>
      <c r="E13" s="9">
        <f t="shared" si="1"/>
        <v>33022232</v>
      </c>
      <c r="F13" s="9">
        <f t="shared" si="1"/>
        <v>76282338</v>
      </c>
      <c r="G13" s="9">
        <f t="shared" si="1"/>
        <v>98321515</v>
      </c>
      <c r="H13" s="9">
        <f t="shared" si="1"/>
        <v>134714588</v>
      </c>
    </row>
    <row r="14" spans="2:8" ht="13.5" thickBot="1">
      <c r="B14" s="7" t="s">
        <v>7</v>
      </c>
      <c r="C14" s="10"/>
      <c r="D14" s="10"/>
      <c r="E14" s="10"/>
      <c r="F14" s="10"/>
      <c r="G14" s="10"/>
      <c r="H14" s="10"/>
    </row>
    <row r="15" spans="2:8" ht="21" customHeight="1" thickBot="1">
      <c r="B15" s="7" t="s">
        <v>18</v>
      </c>
      <c r="C15" s="10">
        <v>0</v>
      </c>
      <c r="D15" s="10">
        <v>22621954</v>
      </c>
      <c r="E15" s="10">
        <v>2197482</v>
      </c>
      <c r="F15" s="10">
        <v>9702639</v>
      </c>
      <c r="G15" s="10">
        <v>13347050</v>
      </c>
      <c r="H15" s="10">
        <v>22621953</v>
      </c>
    </row>
    <row r="16" spans="2:8" ht="19.5" customHeight="1" thickBot="1">
      <c r="B16" s="7" t="s">
        <v>10</v>
      </c>
      <c r="C16" s="10">
        <v>4300000</v>
      </c>
      <c r="D16" s="10">
        <v>113092663</v>
      </c>
      <c r="E16" s="10">
        <v>30824750</v>
      </c>
      <c r="F16" s="10">
        <v>66579699</v>
      </c>
      <c r="G16" s="10">
        <v>84974465</v>
      </c>
      <c r="H16" s="10">
        <v>112092635</v>
      </c>
    </row>
    <row r="17" spans="2:8" ht="13.5" thickBot="1">
      <c r="B17" s="7"/>
      <c r="C17" s="10"/>
      <c r="D17" s="10"/>
      <c r="E17" s="10"/>
      <c r="F17" s="10"/>
      <c r="G17" s="10"/>
      <c r="H17" s="10"/>
    </row>
    <row r="18" spans="2:8" ht="23.25" customHeight="1" thickBot="1">
      <c r="B18" s="6" t="s">
        <v>12</v>
      </c>
      <c r="C18" s="9">
        <f aca="true" t="shared" si="2" ref="C18:H18">C13+C7</f>
        <v>7681355</v>
      </c>
      <c r="D18" s="9">
        <f t="shared" si="2"/>
        <v>138893835</v>
      </c>
      <c r="E18" s="9">
        <f t="shared" si="2"/>
        <v>33601067</v>
      </c>
      <c r="F18" s="9">
        <f t="shared" si="2"/>
        <v>77511968</v>
      </c>
      <c r="G18" s="9">
        <f t="shared" si="2"/>
        <v>100184059</v>
      </c>
      <c r="H18" s="9">
        <f t="shared" si="2"/>
        <v>137878667</v>
      </c>
    </row>
    <row r="19" spans="2:8" ht="13.5" thickBot="1">
      <c r="B19" s="7"/>
      <c r="C19" s="10"/>
      <c r="D19" s="10"/>
      <c r="E19" s="10"/>
      <c r="F19" s="10"/>
      <c r="G19" s="10"/>
      <c r="H19" s="10"/>
    </row>
    <row r="20" spans="2:8" ht="17.25" customHeight="1" thickBot="1">
      <c r="B20" s="7" t="s">
        <v>13</v>
      </c>
      <c r="C20" s="11">
        <v>127</v>
      </c>
      <c r="D20" s="11">
        <v>127</v>
      </c>
      <c r="E20" s="11">
        <v>125</v>
      </c>
      <c r="F20" s="11">
        <v>125</v>
      </c>
      <c r="G20" s="11">
        <v>123</v>
      </c>
      <c r="H20" s="11">
        <v>124</v>
      </c>
    </row>
    <row r="22" ht="12.75">
      <c r="B22" t="s">
        <v>24</v>
      </c>
    </row>
    <row r="23" ht="12.75">
      <c r="B23" s="8" t="s">
        <v>25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workbookViewId="0" topLeftCell="A1">
      <selection activeCell="B2" sqref="B2:H2"/>
    </sheetView>
  </sheetViews>
  <sheetFormatPr defaultColWidth="9.140625" defaultRowHeight="12.75"/>
  <cols>
    <col min="2" max="2" width="31.421875" style="0" customWidth="1"/>
    <col min="3" max="3" width="15.7109375" style="0" customWidth="1"/>
    <col min="4" max="4" width="16.140625" style="0" customWidth="1"/>
    <col min="5" max="5" width="15.140625" style="0" customWidth="1"/>
    <col min="6" max="6" width="16.140625" style="0" customWidth="1"/>
    <col min="7" max="7" width="16.28125" style="0" customWidth="1"/>
    <col min="8" max="8" width="15.421875" style="0" customWidth="1"/>
  </cols>
  <sheetData>
    <row r="2" spans="2:8" ht="13.5" customHeight="1">
      <c r="B2" s="12" t="s">
        <v>26</v>
      </c>
      <c r="C2" s="13"/>
      <c r="D2" s="13"/>
      <c r="E2" s="13"/>
      <c r="F2" s="13"/>
      <c r="G2" s="13"/>
      <c r="H2" s="13"/>
    </row>
    <row r="3" spans="2:8" ht="13.5">
      <c r="B3" s="12" t="s">
        <v>19</v>
      </c>
      <c r="C3" s="14"/>
      <c r="D3" s="14"/>
      <c r="E3" s="14"/>
      <c r="F3" s="14"/>
      <c r="G3" s="14"/>
      <c r="H3" s="14"/>
    </row>
    <row r="4" ht="16.5" thickBot="1">
      <c r="B4" s="1"/>
    </row>
    <row r="5" spans="2:8" ht="15.75" customHeight="1">
      <c r="B5" s="2" t="s">
        <v>5</v>
      </c>
      <c r="C5" s="3" t="s">
        <v>1</v>
      </c>
      <c r="D5" s="3" t="s">
        <v>16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1" customHeight="1">
      <c r="B6" s="4" t="s">
        <v>0</v>
      </c>
      <c r="C6" s="5">
        <v>2012</v>
      </c>
      <c r="D6" s="5"/>
      <c r="E6" s="5" t="s">
        <v>15</v>
      </c>
      <c r="F6" s="5" t="s">
        <v>14</v>
      </c>
      <c r="G6" s="5" t="s">
        <v>3</v>
      </c>
      <c r="H6" s="5" t="s">
        <v>4</v>
      </c>
    </row>
    <row r="7" spans="2:8" ht="17.25" customHeight="1" thickBot="1">
      <c r="B7" s="6" t="s">
        <v>6</v>
      </c>
      <c r="C7" s="9">
        <f aca="true" t="shared" si="0" ref="C7:H7">C9+C10+C11</f>
        <v>21982019</v>
      </c>
      <c r="D7" s="9">
        <f t="shared" si="0"/>
        <v>26689951</v>
      </c>
      <c r="E7" s="9">
        <f t="shared" si="0"/>
        <v>5075894</v>
      </c>
      <c r="F7" s="9">
        <f t="shared" si="0"/>
        <v>11023809</v>
      </c>
      <c r="G7" s="9">
        <f t="shared" si="0"/>
        <v>16491128</v>
      </c>
      <c r="H7" s="9">
        <f t="shared" si="0"/>
        <v>26445358</v>
      </c>
    </row>
    <row r="8" spans="2:8" ht="13.5" thickBot="1">
      <c r="B8" s="7" t="s">
        <v>7</v>
      </c>
      <c r="C8" s="10"/>
      <c r="D8" s="10"/>
      <c r="E8" s="10"/>
      <c r="F8" s="10"/>
      <c r="G8" s="10"/>
      <c r="H8" s="10"/>
    </row>
    <row r="9" spans="2:8" ht="13.5" thickBot="1">
      <c r="B9" s="7" t="s">
        <v>8</v>
      </c>
      <c r="C9" s="10">
        <v>12868142</v>
      </c>
      <c r="D9" s="10">
        <v>14064987</v>
      </c>
      <c r="E9" s="10">
        <v>3305116</v>
      </c>
      <c r="F9" s="10">
        <v>6527123</v>
      </c>
      <c r="G9" s="10">
        <v>10017708</v>
      </c>
      <c r="H9" s="10">
        <v>13943567</v>
      </c>
    </row>
    <row r="10" spans="2:8" ht="13.5" thickBot="1">
      <c r="B10" s="7" t="s">
        <v>9</v>
      </c>
      <c r="C10" s="10">
        <v>8762877</v>
      </c>
      <c r="D10" s="10">
        <v>11482140</v>
      </c>
      <c r="E10" s="10">
        <v>1770778</v>
      </c>
      <c r="F10" s="10">
        <v>4390870</v>
      </c>
      <c r="G10" s="10">
        <v>6325704</v>
      </c>
      <c r="H10" s="10">
        <v>11389329</v>
      </c>
    </row>
    <row r="11" spans="2:8" ht="19.5" customHeight="1" thickBot="1">
      <c r="B11" s="7" t="s">
        <v>10</v>
      </c>
      <c r="C11" s="10">
        <v>351000</v>
      </c>
      <c r="D11" s="10">
        <v>1142824</v>
      </c>
      <c r="E11" s="10">
        <v>0</v>
      </c>
      <c r="F11" s="10">
        <v>105816</v>
      </c>
      <c r="G11" s="10">
        <v>147716</v>
      </c>
      <c r="H11" s="10">
        <v>1112462</v>
      </c>
    </row>
    <row r="12" spans="2:8" ht="13.5" thickBot="1">
      <c r="B12" s="7"/>
      <c r="C12" s="10"/>
      <c r="D12" s="10"/>
      <c r="E12" s="10"/>
      <c r="F12" s="10"/>
      <c r="G12" s="10"/>
      <c r="H12" s="10"/>
    </row>
    <row r="13" spans="2:8" ht="33" customHeight="1" thickBot="1">
      <c r="B13" s="6" t="s">
        <v>11</v>
      </c>
      <c r="C13" s="9">
        <f aca="true" t="shared" si="1" ref="C13:H13">C15+C16</f>
        <v>0</v>
      </c>
      <c r="D13" s="9">
        <f t="shared" si="1"/>
        <v>5867477</v>
      </c>
      <c r="E13" s="9">
        <f t="shared" si="1"/>
        <v>121934</v>
      </c>
      <c r="F13" s="9">
        <f t="shared" si="1"/>
        <v>2174492</v>
      </c>
      <c r="G13" s="9">
        <f t="shared" si="1"/>
        <v>3147477</v>
      </c>
      <c r="H13" s="9">
        <f t="shared" si="1"/>
        <v>5793342</v>
      </c>
    </row>
    <row r="14" spans="2:8" ht="13.5" thickBot="1">
      <c r="B14" s="7" t="s">
        <v>7</v>
      </c>
      <c r="C14" s="10"/>
      <c r="D14" s="10"/>
      <c r="E14" s="10"/>
      <c r="F14" s="10"/>
      <c r="G14" s="10"/>
      <c r="H14" s="10"/>
    </row>
    <row r="15" spans="2:8" ht="21" customHeight="1" thickBot="1">
      <c r="B15" s="7" t="s">
        <v>18</v>
      </c>
      <c r="C15" s="10">
        <v>0</v>
      </c>
      <c r="D15" s="10">
        <v>5867477</v>
      </c>
      <c r="E15" s="10">
        <v>121934</v>
      </c>
      <c r="F15" s="10">
        <v>2174492</v>
      </c>
      <c r="G15" s="10">
        <v>3147477</v>
      </c>
      <c r="H15" s="10">
        <v>5793342</v>
      </c>
    </row>
    <row r="16" spans="2:8" ht="19.5" customHeight="1" thickBot="1">
      <c r="B16" s="7" t="s">
        <v>10</v>
      </c>
      <c r="C16" s="10"/>
      <c r="D16" s="10"/>
      <c r="E16" s="10"/>
      <c r="F16" s="10"/>
      <c r="G16" s="10"/>
      <c r="H16" s="10"/>
    </row>
    <row r="17" spans="2:8" ht="13.5" thickBot="1">
      <c r="B17" s="7"/>
      <c r="C17" s="10"/>
      <c r="D17" s="10"/>
      <c r="E17" s="10"/>
      <c r="F17" s="10"/>
      <c r="G17" s="10"/>
      <c r="H17" s="10"/>
    </row>
    <row r="18" spans="2:8" ht="23.25" customHeight="1" thickBot="1">
      <c r="B18" s="6" t="s">
        <v>12</v>
      </c>
      <c r="C18" s="9">
        <f aca="true" t="shared" si="2" ref="C18:H18">C13+C7</f>
        <v>21982019</v>
      </c>
      <c r="D18" s="9">
        <f t="shared" si="2"/>
        <v>32557428</v>
      </c>
      <c r="E18" s="9">
        <f t="shared" si="2"/>
        <v>5197828</v>
      </c>
      <c r="F18" s="9">
        <f t="shared" si="2"/>
        <v>13198301</v>
      </c>
      <c r="G18" s="9">
        <f t="shared" si="2"/>
        <v>19638605</v>
      </c>
      <c r="H18" s="9">
        <f t="shared" si="2"/>
        <v>32238700</v>
      </c>
    </row>
    <row r="19" spans="2:8" ht="13.5" thickBot="1">
      <c r="B19" s="7"/>
      <c r="C19" s="10"/>
      <c r="D19" s="10"/>
      <c r="E19" s="10"/>
      <c r="F19" s="10"/>
      <c r="G19" s="10"/>
      <c r="H19" s="10"/>
    </row>
    <row r="20" spans="2:8" ht="17.25" customHeight="1" thickBot="1">
      <c r="B20" s="7" t="s">
        <v>13</v>
      </c>
      <c r="C20" s="11">
        <v>1038</v>
      </c>
      <c r="D20" s="11">
        <v>1038</v>
      </c>
      <c r="E20" s="11">
        <v>974</v>
      </c>
      <c r="F20" s="11">
        <v>979</v>
      </c>
      <c r="G20" s="11">
        <v>997</v>
      </c>
      <c r="H20" s="11">
        <v>1008</v>
      </c>
    </row>
    <row r="22" ht="12.75">
      <c r="B22" t="s">
        <v>24</v>
      </c>
    </row>
    <row r="23" ht="12.75">
      <c r="B23" s="8" t="s">
        <v>25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workbookViewId="0" topLeftCell="A1">
      <selection activeCell="B2" sqref="B2:H2"/>
    </sheetView>
  </sheetViews>
  <sheetFormatPr defaultColWidth="9.140625" defaultRowHeight="12.75"/>
  <cols>
    <col min="2" max="2" width="32.00390625" style="0" customWidth="1"/>
    <col min="3" max="3" width="15.7109375" style="0" customWidth="1"/>
    <col min="4" max="4" width="16.140625" style="0" customWidth="1"/>
    <col min="5" max="5" width="15.140625" style="0" customWidth="1"/>
    <col min="6" max="6" width="16.140625" style="0" customWidth="1"/>
    <col min="7" max="7" width="16.28125" style="0" customWidth="1"/>
    <col min="8" max="8" width="15.421875" style="0" customWidth="1"/>
  </cols>
  <sheetData>
    <row r="2" spans="2:8" ht="13.5" customHeight="1">
      <c r="B2" s="12" t="s">
        <v>26</v>
      </c>
      <c r="C2" s="13"/>
      <c r="D2" s="13"/>
      <c r="E2" s="13"/>
      <c r="F2" s="13"/>
      <c r="G2" s="13"/>
      <c r="H2" s="13"/>
    </row>
    <row r="3" spans="2:8" ht="13.5">
      <c r="B3" s="12" t="s">
        <v>21</v>
      </c>
      <c r="C3" s="14"/>
      <c r="D3" s="14"/>
      <c r="E3" s="14"/>
      <c r="F3" s="14"/>
      <c r="G3" s="14"/>
      <c r="H3" s="14"/>
    </row>
    <row r="4" ht="16.5" thickBot="1">
      <c r="B4" s="1"/>
    </row>
    <row r="5" spans="2:8" ht="15.75" customHeight="1">
      <c r="B5" s="2" t="s">
        <v>5</v>
      </c>
      <c r="C5" s="3" t="s">
        <v>1</v>
      </c>
      <c r="D5" s="3" t="s">
        <v>16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1" customHeight="1">
      <c r="B6" s="4" t="s">
        <v>0</v>
      </c>
      <c r="C6" s="5">
        <v>2012</v>
      </c>
      <c r="D6" s="5"/>
      <c r="E6" s="5" t="s">
        <v>15</v>
      </c>
      <c r="F6" s="5" t="s">
        <v>14</v>
      </c>
      <c r="G6" s="5" t="s">
        <v>3</v>
      </c>
      <c r="H6" s="5" t="s">
        <v>4</v>
      </c>
    </row>
    <row r="7" spans="2:8" ht="17.25" customHeight="1" thickBot="1">
      <c r="B7" s="6" t="s">
        <v>6</v>
      </c>
      <c r="C7" s="9">
        <f aca="true" t="shared" si="0" ref="C7:H7">C9+C10+C11</f>
        <v>10327401</v>
      </c>
      <c r="D7" s="9">
        <f t="shared" si="0"/>
        <v>10853071</v>
      </c>
      <c r="E7" s="9">
        <f t="shared" si="0"/>
        <v>2627457</v>
      </c>
      <c r="F7" s="9">
        <f t="shared" si="0"/>
        <v>5225340</v>
      </c>
      <c r="G7" s="9">
        <f t="shared" si="0"/>
        <v>7621424</v>
      </c>
      <c r="H7" s="9">
        <f t="shared" si="0"/>
        <v>10834903</v>
      </c>
    </row>
    <row r="8" spans="2:8" ht="13.5" thickBot="1">
      <c r="B8" s="7" t="s">
        <v>7</v>
      </c>
      <c r="C8" s="10"/>
      <c r="D8" s="10"/>
      <c r="E8" s="10"/>
      <c r="F8" s="10"/>
      <c r="G8" s="10"/>
      <c r="H8" s="10"/>
    </row>
    <row r="9" spans="2:8" ht="13.5" thickBot="1">
      <c r="B9" s="7" t="s">
        <v>8</v>
      </c>
      <c r="C9" s="10">
        <v>5706291</v>
      </c>
      <c r="D9" s="10">
        <v>5957280</v>
      </c>
      <c r="E9" s="10">
        <v>1443345</v>
      </c>
      <c r="F9" s="10">
        <v>2998925</v>
      </c>
      <c r="G9" s="10">
        <v>4404646</v>
      </c>
      <c r="H9" s="10">
        <v>5939516</v>
      </c>
    </row>
    <row r="10" spans="2:8" ht="13.5" thickBot="1">
      <c r="B10" s="7" t="s">
        <v>9</v>
      </c>
      <c r="C10" s="10">
        <v>4621110</v>
      </c>
      <c r="D10" s="10">
        <v>4895791</v>
      </c>
      <c r="E10" s="10">
        <v>1184112</v>
      </c>
      <c r="F10" s="10">
        <v>2226415</v>
      </c>
      <c r="G10" s="10">
        <v>3216778</v>
      </c>
      <c r="H10" s="10">
        <v>4895387</v>
      </c>
    </row>
    <row r="11" spans="2:8" ht="19.5" customHeight="1" thickBot="1">
      <c r="B11" s="7" t="s">
        <v>10</v>
      </c>
      <c r="C11" s="10"/>
      <c r="D11" s="10"/>
      <c r="E11" s="10"/>
      <c r="F11" s="10"/>
      <c r="G11" s="10"/>
      <c r="H11" s="10"/>
    </row>
    <row r="12" spans="2:8" ht="13.5" thickBot="1">
      <c r="B12" s="7"/>
      <c r="C12" s="10"/>
      <c r="D12" s="10"/>
      <c r="E12" s="10"/>
      <c r="F12" s="10"/>
      <c r="G12" s="10"/>
      <c r="H12" s="10"/>
    </row>
    <row r="13" spans="2:8" ht="33" customHeight="1" thickBot="1">
      <c r="B13" s="6" t="s">
        <v>11</v>
      </c>
      <c r="C13" s="9">
        <f aca="true" t="shared" si="1" ref="C13:H13">C15+C16</f>
        <v>200000</v>
      </c>
      <c r="D13" s="9">
        <f t="shared" si="1"/>
        <v>4817000</v>
      </c>
      <c r="E13" s="9">
        <f t="shared" si="1"/>
        <v>0</v>
      </c>
      <c r="F13" s="9">
        <f t="shared" si="1"/>
        <v>1269</v>
      </c>
      <c r="G13" s="9">
        <f t="shared" si="1"/>
        <v>92421</v>
      </c>
      <c r="H13" s="9">
        <f t="shared" si="1"/>
        <v>4815047</v>
      </c>
    </row>
    <row r="14" spans="2:8" ht="13.5" thickBot="1">
      <c r="B14" s="7" t="s">
        <v>7</v>
      </c>
      <c r="C14" s="10"/>
      <c r="D14" s="10"/>
      <c r="E14" s="10"/>
      <c r="F14" s="10"/>
      <c r="G14" s="10"/>
      <c r="H14" s="10"/>
    </row>
    <row r="15" spans="2:8" ht="21" customHeight="1" thickBot="1">
      <c r="B15" s="7" t="s">
        <v>18</v>
      </c>
      <c r="C15" s="10"/>
      <c r="D15" s="10"/>
      <c r="E15" s="10"/>
      <c r="F15" s="10"/>
      <c r="G15" s="10"/>
      <c r="H15" s="10"/>
    </row>
    <row r="16" spans="2:8" ht="19.5" customHeight="1" thickBot="1">
      <c r="B16" s="7" t="s">
        <v>10</v>
      </c>
      <c r="C16" s="10">
        <v>200000</v>
      </c>
      <c r="D16" s="10">
        <v>4817000</v>
      </c>
      <c r="E16" s="10">
        <v>0</v>
      </c>
      <c r="F16" s="10">
        <v>1269</v>
      </c>
      <c r="G16" s="10">
        <v>92421</v>
      </c>
      <c r="H16" s="10">
        <v>4815047</v>
      </c>
    </row>
    <row r="17" spans="2:8" ht="13.5" thickBot="1">
      <c r="B17" s="7"/>
      <c r="C17" s="10"/>
      <c r="D17" s="10"/>
      <c r="E17" s="10"/>
      <c r="F17" s="10"/>
      <c r="G17" s="10"/>
      <c r="H17" s="10"/>
    </row>
    <row r="18" spans="2:8" ht="23.25" customHeight="1" thickBot="1">
      <c r="B18" s="6" t="s">
        <v>12</v>
      </c>
      <c r="C18" s="9">
        <f aca="true" t="shared" si="2" ref="C18:H18">C7+C13</f>
        <v>10527401</v>
      </c>
      <c r="D18" s="9">
        <f t="shared" si="2"/>
        <v>15670071</v>
      </c>
      <c r="E18" s="9">
        <f t="shared" si="2"/>
        <v>2627457</v>
      </c>
      <c r="F18" s="9">
        <f t="shared" si="2"/>
        <v>5226609</v>
      </c>
      <c r="G18" s="9">
        <f t="shared" si="2"/>
        <v>7713845</v>
      </c>
      <c r="H18" s="9">
        <f t="shared" si="2"/>
        <v>15649950</v>
      </c>
    </row>
    <row r="19" spans="2:8" ht="13.5" thickBot="1">
      <c r="B19" s="7"/>
      <c r="C19" s="10"/>
      <c r="D19" s="10"/>
      <c r="E19" s="10"/>
      <c r="F19" s="10"/>
      <c r="G19" s="10"/>
      <c r="H19" s="10"/>
    </row>
    <row r="20" spans="2:8" ht="17.25" customHeight="1" thickBot="1">
      <c r="B20" s="7" t="s">
        <v>13</v>
      </c>
      <c r="C20" s="11">
        <v>512</v>
      </c>
      <c r="D20" s="11">
        <v>490</v>
      </c>
      <c r="E20" s="11">
        <v>488</v>
      </c>
      <c r="F20" s="11">
        <v>469</v>
      </c>
      <c r="G20" s="11">
        <v>471</v>
      </c>
      <c r="H20" s="11">
        <v>471</v>
      </c>
    </row>
    <row r="22" ht="12.75">
      <c r="B22" t="s">
        <v>24</v>
      </c>
    </row>
    <row r="23" ht="12.75">
      <c r="B23" s="8" t="s">
        <v>25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workbookViewId="0" topLeftCell="A1">
      <selection activeCell="B2" sqref="B2:H2"/>
    </sheetView>
  </sheetViews>
  <sheetFormatPr defaultColWidth="9.140625" defaultRowHeight="12.75"/>
  <cols>
    <col min="2" max="2" width="31.00390625" style="0" customWidth="1"/>
    <col min="3" max="3" width="15.7109375" style="0" customWidth="1"/>
    <col min="4" max="4" width="16.140625" style="0" customWidth="1"/>
    <col min="5" max="5" width="15.140625" style="0" customWidth="1"/>
    <col min="6" max="6" width="16.140625" style="0" customWidth="1"/>
    <col min="7" max="7" width="16.28125" style="0" customWidth="1"/>
    <col min="8" max="8" width="15.421875" style="0" customWidth="1"/>
  </cols>
  <sheetData>
    <row r="2" spans="2:8" ht="13.5" customHeight="1">
      <c r="B2" s="12" t="s">
        <v>26</v>
      </c>
      <c r="C2" s="13"/>
      <c r="D2" s="13"/>
      <c r="E2" s="13"/>
      <c r="F2" s="13"/>
      <c r="G2" s="13"/>
      <c r="H2" s="13"/>
    </row>
    <row r="3" spans="2:8" ht="13.5">
      <c r="B3" s="12" t="s">
        <v>22</v>
      </c>
      <c r="C3" s="14"/>
      <c r="D3" s="14"/>
      <c r="E3" s="14"/>
      <c r="F3" s="14"/>
      <c r="G3" s="14"/>
      <c r="H3" s="14"/>
    </row>
    <row r="4" ht="16.5" thickBot="1">
      <c r="B4" s="1"/>
    </row>
    <row r="5" spans="2:8" ht="15.75" customHeight="1">
      <c r="B5" s="2" t="s">
        <v>5</v>
      </c>
      <c r="C5" s="3" t="s">
        <v>1</v>
      </c>
      <c r="D5" s="3" t="s">
        <v>16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1" customHeight="1">
      <c r="B6" s="4" t="s">
        <v>0</v>
      </c>
      <c r="C6" s="5">
        <v>2012</v>
      </c>
      <c r="D6" s="5"/>
      <c r="E6" s="5" t="s">
        <v>15</v>
      </c>
      <c r="F6" s="5" t="s">
        <v>14</v>
      </c>
      <c r="G6" s="5" t="s">
        <v>3</v>
      </c>
      <c r="H6" s="5" t="s">
        <v>4</v>
      </c>
    </row>
    <row r="7" spans="2:8" ht="17.25" customHeight="1" thickBot="1">
      <c r="B7" s="6" t="s">
        <v>6</v>
      </c>
      <c r="C7" s="9">
        <f aca="true" t="shared" si="0" ref="C7:H7">C9+C10+C11</f>
        <v>5986702</v>
      </c>
      <c r="D7" s="9">
        <f t="shared" si="0"/>
        <v>4480800</v>
      </c>
      <c r="E7" s="9">
        <f t="shared" si="0"/>
        <v>907893</v>
      </c>
      <c r="F7" s="9">
        <f t="shared" si="0"/>
        <v>2868103</v>
      </c>
      <c r="G7" s="9">
        <f t="shared" si="0"/>
        <v>2705421</v>
      </c>
      <c r="H7" s="9">
        <f t="shared" si="0"/>
        <v>4445578</v>
      </c>
    </row>
    <row r="8" spans="2:8" ht="13.5" thickBot="1">
      <c r="B8" s="7" t="s">
        <v>7</v>
      </c>
      <c r="C8" s="10"/>
      <c r="D8" s="10"/>
      <c r="E8" s="10"/>
      <c r="F8" s="10"/>
      <c r="G8" s="10"/>
      <c r="H8" s="10"/>
    </row>
    <row r="9" spans="2:8" ht="13.5" thickBot="1">
      <c r="B9" s="7" t="s">
        <v>8</v>
      </c>
      <c r="C9" s="10">
        <v>2028475</v>
      </c>
      <c r="D9" s="10">
        <v>1995517</v>
      </c>
      <c r="E9" s="10">
        <v>452086</v>
      </c>
      <c r="F9" s="10">
        <v>860210</v>
      </c>
      <c r="G9" s="10">
        <v>1341901</v>
      </c>
      <c r="H9" s="10">
        <v>1963583</v>
      </c>
    </row>
    <row r="10" spans="2:8" ht="13.5" thickBot="1">
      <c r="B10" s="7" t="s">
        <v>9</v>
      </c>
      <c r="C10" s="10">
        <v>3958227</v>
      </c>
      <c r="D10" s="10">
        <v>2241494</v>
      </c>
      <c r="E10" s="10">
        <v>455807</v>
      </c>
      <c r="F10" s="10">
        <v>1853359</v>
      </c>
      <c r="G10" s="10">
        <v>1304371</v>
      </c>
      <c r="H10" s="10">
        <v>2241023</v>
      </c>
    </row>
    <row r="11" spans="2:8" ht="19.5" customHeight="1" thickBot="1">
      <c r="B11" s="7" t="s">
        <v>10</v>
      </c>
      <c r="C11" s="10"/>
      <c r="D11" s="10">
        <v>243789</v>
      </c>
      <c r="E11" s="10"/>
      <c r="F11" s="10">
        <v>154534</v>
      </c>
      <c r="G11" s="10">
        <v>59149</v>
      </c>
      <c r="H11" s="10">
        <v>240972</v>
      </c>
    </row>
    <row r="12" spans="2:8" ht="13.5" thickBot="1">
      <c r="B12" s="7"/>
      <c r="C12" s="10"/>
      <c r="D12" s="10"/>
      <c r="E12" s="10"/>
      <c r="F12" s="10"/>
      <c r="G12" s="10"/>
      <c r="H12" s="10"/>
    </row>
    <row r="13" spans="2:8" ht="33" customHeight="1" thickBot="1">
      <c r="B13" s="6" t="s">
        <v>11</v>
      </c>
      <c r="C13" s="9">
        <f aca="true" t="shared" si="1" ref="C13:H13">C15+C16</f>
        <v>500000</v>
      </c>
      <c r="D13" s="9">
        <f t="shared" si="1"/>
        <v>19673564</v>
      </c>
      <c r="E13" s="9">
        <f t="shared" si="1"/>
        <v>0</v>
      </c>
      <c r="F13" s="9">
        <f t="shared" si="1"/>
        <v>0</v>
      </c>
      <c r="G13" s="9">
        <f t="shared" si="1"/>
        <v>1064896</v>
      </c>
      <c r="H13" s="9">
        <f t="shared" si="1"/>
        <v>19640726</v>
      </c>
    </row>
    <row r="14" spans="2:8" ht="13.5" thickBot="1">
      <c r="B14" s="7" t="s">
        <v>7</v>
      </c>
      <c r="C14" s="10"/>
      <c r="D14" s="10"/>
      <c r="E14" s="10"/>
      <c r="F14" s="10"/>
      <c r="G14" s="10"/>
      <c r="H14" s="10"/>
    </row>
    <row r="15" spans="2:8" ht="21" customHeight="1" thickBot="1">
      <c r="B15" s="7" t="s">
        <v>18</v>
      </c>
      <c r="C15" s="10"/>
      <c r="D15" s="10">
        <v>19029030</v>
      </c>
      <c r="E15" s="10"/>
      <c r="F15" s="10"/>
      <c r="G15" s="10">
        <v>910362</v>
      </c>
      <c r="H15" s="10">
        <v>18997176</v>
      </c>
    </row>
    <row r="16" spans="2:8" ht="19.5" customHeight="1" thickBot="1">
      <c r="B16" s="7" t="s">
        <v>10</v>
      </c>
      <c r="C16" s="10">
        <v>500000</v>
      </c>
      <c r="D16" s="10">
        <v>644534</v>
      </c>
      <c r="E16" s="10"/>
      <c r="F16" s="10"/>
      <c r="G16" s="10">
        <v>154534</v>
      </c>
      <c r="H16" s="10">
        <v>643550</v>
      </c>
    </row>
    <row r="17" spans="2:8" ht="13.5" thickBot="1">
      <c r="B17" s="7"/>
      <c r="C17" s="10"/>
      <c r="D17" s="10"/>
      <c r="E17" s="10"/>
      <c r="F17" s="10"/>
      <c r="G17" s="10"/>
      <c r="H17" s="10"/>
    </row>
    <row r="18" spans="2:8" ht="23.25" customHeight="1" thickBot="1">
      <c r="B18" s="6" t="s">
        <v>12</v>
      </c>
      <c r="C18" s="9">
        <f aca="true" t="shared" si="2" ref="C18:H18">C7+C13</f>
        <v>6486702</v>
      </c>
      <c r="D18" s="9">
        <f t="shared" si="2"/>
        <v>24154364</v>
      </c>
      <c r="E18" s="9">
        <f t="shared" si="2"/>
        <v>907893</v>
      </c>
      <c r="F18" s="9">
        <f t="shared" si="2"/>
        <v>2868103</v>
      </c>
      <c r="G18" s="9">
        <f t="shared" si="2"/>
        <v>3770317</v>
      </c>
      <c r="H18" s="9">
        <f t="shared" si="2"/>
        <v>24086304</v>
      </c>
    </row>
    <row r="19" spans="2:8" ht="13.5" thickBot="1">
      <c r="B19" s="7"/>
      <c r="C19" s="10"/>
      <c r="D19" s="10"/>
      <c r="E19" s="10"/>
      <c r="F19" s="10"/>
      <c r="G19" s="10"/>
      <c r="H19" s="10"/>
    </row>
    <row r="20" spans="2:8" ht="17.25" customHeight="1" thickBot="1">
      <c r="B20" s="7" t="s">
        <v>13</v>
      </c>
      <c r="C20" s="11">
        <v>118</v>
      </c>
      <c r="D20" s="11">
        <v>140</v>
      </c>
      <c r="E20" s="11">
        <v>104</v>
      </c>
      <c r="F20" s="11">
        <v>109</v>
      </c>
      <c r="G20" s="11">
        <v>113</v>
      </c>
      <c r="H20" s="11">
        <v>120</v>
      </c>
    </row>
    <row r="22" ht="12.75">
      <c r="B22" t="s">
        <v>24</v>
      </c>
    </row>
    <row r="23" ht="12.75">
      <c r="B23" s="8" t="s">
        <v>25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workbookViewId="0" topLeftCell="A1">
      <selection activeCell="B2" sqref="B2:H2"/>
    </sheetView>
  </sheetViews>
  <sheetFormatPr defaultColWidth="9.140625" defaultRowHeight="12.75"/>
  <cols>
    <col min="2" max="2" width="31.28125" style="0" customWidth="1"/>
    <col min="3" max="3" width="15.7109375" style="0" customWidth="1"/>
    <col min="4" max="4" width="16.140625" style="0" customWidth="1"/>
    <col min="5" max="5" width="15.140625" style="0" customWidth="1"/>
    <col min="6" max="6" width="16.140625" style="0" customWidth="1"/>
    <col min="7" max="7" width="16.28125" style="0" customWidth="1"/>
    <col min="8" max="8" width="15.421875" style="0" customWidth="1"/>
  </cols>
  <sheetData>
    <row r="2" spans="2:8" ht="13.5" customHeight="1">
      <c r="B2" s="12" t="s">
        <v>26</v>
      </c>
      <c r="C2" s="13"/>
      <c r="D2" s="13"/>
      <c r="E2" s="13"/>
      <c r="F2" s="13"/>
      <c r="G2" s="13"/>
      <c r="H2" s="13"/>
    </row>
    <row r="3" spans="2:8" ht="13.5">
      <c r="B3" s="12" t="s">
        <v>23</v>
      </c>
      <c r="C3" s="14"/>
      <c r="D3" s="14"/>
      <c r="E3" s="14"/>
      <c r="F3" s="14"/>
      <c r="G3" s="14"/>
      <c r="H3" s="14"/>
    </row>
    <row r="4" ht="16.5" thickBot="1">
      <c r="B4" s="1"/>
    </row>
    <row r="5" spans="2:8" ht="15.75" customHeight="1">
      <c r="B5" s="2" t="s">
        <v>5</v>
      </c>
      <c r="C5" s="3" t="s">
        <v>1</v>
      </c>
      <c r="D5" s="3" t="s">
        <v>16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1" customHeight="1">
      <c r="B6" s="4" t="s">
        <v>0</v>
      </c>
      <c r="C6" s="5">
        <v>2012</v>
      </c>
      <c r="D6" s="5"/>
      <c r="E6" s="5" t="s">
        <v>15</v>
      </c>
      <c r="F6" s="5" t="s">
        <v>14</v>
      </c>
      <c r="G6" s="5" t="s">
        <v>3</v>
      </c>
      <c r="H6" s="5" t="s">
        <v>4</v>
      </c>
    </row>
    <row r="7" spans="2:8" ht="17.25" customHeight="1" thickBot="1">
      <c r="B7" s="6" t="s">
        <v>6</v>
      </c>
      <c r="C7" s="9">
        <f aca="true" t="shared" si="0" ref="C7:H7">C9+C10+C11</f>
        <v>14298723</v>
      </c>
      <c r="D7" s="9">
        <f t="shared" si="0"/>
        <v>20705395</v>
      </c>
      <c r="E7" s="9">
        <f t="shared" si="0"/>
        <v>2128756</v>
      </c>
      <c r="F7" s="9">
        <f t="shared" si="0"/>
        <v>8950477</v>
      </c>
      <c r="G7" s="9">
        <f t="shared" si="0"/>
        <v>13471567</v>
      </c>
      <c r="H7" s="9">
        <f t="shared" si="0"/>
        <v>20317373</v>
      </c>
    </row>
    <row r="8" spans="2:8" ht="13.5" thickBot="1">
      <c r="B8" s="7" t="s">
        <v>7</v>
      </c>
      <c r="C8" s="10"/>
      <c r="D8" s="10"/>
      <c r="E8" s="10"/>
      <c r="F8" s="10"/>
      <c r="G8" s="10"/>
      <c r="H8" s="10"/>
    </row>
    <row r="9" spans="2:8" ht="13.5" thickBot="1">
      <c r="B9" s="7" t="s">
        <v>8</v>
      </c>
      <c r="C9" s="10">
        <v>8274990</v>
      </c>
      <c r="D9" s="10">
        <v>10148733</v>
      </c>
      <c r="E9" s="10">
        <v>2150663</v>
      </c>
      <c r="F9" s="10">
        <v>4574494</v>
      </c>
      <c r="G9" s="10">
        <v>7433012</v>
      </c>
      <c r="H9" s="10">
        <v>10123619</v>
      </c>
    </row>
    <row r="10" spans="2:8" ht="13.5" thickBot="1">
      <c r="B10" s="7" t="s">
        <v>9</v>
      </c>
      <c r="C10" s="10">
        <v>5083733</v>
      </c>
      <c r="D10" s="10">
        <v>9776609</v>
      </c>
      <c r="E10" s="10">
        <v>-31676</v>
      </c>
      <c r="F10" s="10">
        <v>4171060</v>
      </c>
      <c r="G10" s="10">
        <v>5760804</v>
      </c>
      <c r="H10" s="10">
        <v>9438564</v>
      </c>
    </row>
    <row r="11" spans="2:8" ht="19.5" customHeight="1" thickBot="1">
      <c r="B11" s="7" t="s">
        <v>10</v>
      </c>
      <c r="C11" s="10">
        <v>940000</v>
      </c>
      <c r="D11" s="10">
        <v>780053</v>
      </c>
      <c r="E11" s="10">
        <v>9769</v>
      </c>
      <c r="F11" s="10">
        <v>204923</v>
      </c>
      <c r="G11" s="10">
        <v>277751</v>
      </c>
      <c r="H11" s="10">
        <v>755190</v>
      </c>
    </row>
    <row r="12" spans="2:8" ht="13.5" thickBot="1">
      <c r="B12" s="7"/>
      <c r="C12" s="10"/>
      <c r="D12" s="10"/>
      <c r="E12" s="10"/>
      <c r="F12" s="10"/>
      <c r="G12" s="10"/>
      <c r="H12" s="10"/>
    </row>
    <row r="13" spans="2:8" ht="33" customHeight="1" thickBot="1">
      <c r="B13" s="6" t="s">
        <v>11</v>
      </c>
      <c r="C13" s="9">
        <f aca="true" t="shared" si="1" ref="C13:H13">C15+C16</f>
        <v>0</v>
      </c>
      <c r="D13" s="9">
        <f t="shared" si="1"/>
        <v>0</v>
      </c>
      <c r="E13" s="9">
        <f t="shared" si="1"/>
        <v>714977</v>
      </c>
      <c r="F13" s="9">
        <f t="shared" si="1"/>
        <v>0</v>
      </c>
      <c r="G13" s="9">
        <f t="shared" si="1"/>
        <v>0</v>
      </c>
      <c r="H13" s="9">
        <f t="shared" si="1"/>
        <v>0</v>
      </c>
    </row>
    <row r="14" spans="2:8" ht="13.5" thickBot="1">
      <c r="B14" s="7" t="s">
        <v>7</v>
      </c>
      <c r="C14" s="10"/>
      <c r="D14" s="10"/>
      <c r="E14" s="10"/>
      <c r="F14" s="10"/>
      <c r="G14" s="10"/>
      <c r="H14" s="10"/>
    </row>
    <row r="15" spans="2:8" ht="21" customHeight="1" thickBot="1">
      <c r="B15" s="7" t="s">
        <v>18</v>
      </c>
      <c r="C15" s="10"/>
      <c r="D15" s="10"/>
      <c r="E15" s="10">
        <v>714977</v>
      </c>
      <c r="F15" s="10"/>
      <c r="G15" s="10"/>
      <c r="H15" s="10"/>
    </row>
    <row r="16" spans="2:8" ht="19.5" customHeight="1" thickBot="1">
      <c r="B16" s="7" t="s">
        <v>10</v>
      </c>
      <c r="C16" s="10"/>
      <c r="D16" s="10"/>
      <c r="E16" s="10"/>
      <c r="F16" s="10"/>
      <c r="G16" s="10"/>
      <c r="H16" s="10"/>
    </row>
    <row r="17" spans="2:8" ht="13.5" thickBot="1">
      <c r="B17" s="7"/>
      <c r="C17" s="10"/>
      <c r="D17" s="10"/>
      <c r="E17" s="10"/>
      <c r="F17" s="10"/>
      <c r="G17" s="10"/>
      <c r="H17" s="10"/>
    </row>
    <row r="18" spans="2:8" ht="23.25" customHeight="1" thickBot="1">
      <c r="B18" s="6" t="s">
        <v>12</v>
      </c>
      <c r="C18" s="9">
        <f aca="true" t="shared" si="2" ref="C18:H18">C7+C13</f>
        <v>14298723</v>
      </c>
      <c r="D18" s="9">
        <f t="shared" si="2"/>
        <v>20705395</v>
      </c>
      <c r="E18" s="9">
        <f t="shared" si="2"/>
        <v>2843733</v>
      </c>
      <c r="F18" s="9">
        <f t="shared" si="2"/>
        <v>8950477</v>
      </c>
      <c r="G18" s="9">
        <f t="shared" si="2"/>
        <v>13471567</v>
      </c>
      <c r="H18" s="9">
        <f t="shared" si="2"/>
        <v>20317373</v>
      </c>
    </row>
    <row r="19" spans="2:8" ht="13.5" thickBot="1">
      <c r="B19" s="7"/>
      <c r="C19" s="10"/>
      <c r="D19" s="10"/>
      <c r="E19" s="10"/>
      <c r="F19" s="10"/>
      <c r="G19" s="10"/>
      <c r="H19" s="10"/>
    </row>
    <row r="20" spans="2:8" ht="17.25" customHeight="1" thickBot="1">
      <c r="B20" s="7" t="s">
        <v>13</v>
      </c>
      <c r="C20" s="11">
        <v>749</v>
      </c>
      <c r="D20" s="11">
        <v>749</v>
      </c>
      <c r="E20" s="11">
        <v>682</v>
      </c>
      <c r="F20" s="11">
        <v>683</v>
      </c>
      <c r="G20" s="11">
        <v>680</v>
      </c>
      <c r="H20" s="11">
        <v>680</v>
      </c>
    </row>
    <row r="22" ht="12.75">
      <c r="B22" t="s">
        <v>24</v>
      </c>
    </row>
    <row r="23" ht="12.75">
      <c r="B23" s="8" t="s">
        <v>25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VNevenov</dc:creator>
  <cp:keywords/>
  <dc:description/>
  <cp:lastModifiedBy>VNevenov</cp:lastModifiedBy>
  <cp:lastPrinted>2013-03-04T13:10:34Z</cp:lastPrinted>
  <dcterms:created xsi:type="dcterms:W3CDTF">2012-05-04T08:07:55Z</dcterms:created>
  <dcterms:modified xsi:type="dcterms:W3CDTF">2013-03-04T13:18:37Z</dcterms:modified>
  <cp:category/>
  <cp:version/>
  <cp:contentType/>
  <cp:contentStatus/>
</cp:coreProperties>
</file>